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2" windowWidth="12120" windowHeight="898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<sst xmlns="http://schemas.openxmlformats.org/spreadsheetml/2006/main" count="458" uniqueCount="347">
  <si>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</si>
  <si>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</si>
  <si>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</si>
  <si>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</si>
  <si>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</si>
  <si>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</si>
  <si>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</si>
  <si>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</si>
  <si>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</si>
  <si>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</si>
  <si>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</si>
  <si>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</si>
  <si>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</si>
  <si>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</si>
  <si>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</si>
  <si>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</si>
  <si>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</si>
  <si>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</si>
  <si>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</si>
  <si>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</si>
  <si>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</si>
  <si>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</si>
  <si>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</si>
  <si>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</si>
  <si>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</si>
  <si>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</si>
  <si>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</si>
  <si>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</si>
  <si>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</si>
  <si>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</si>
  <si>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</si>
  <si>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</si>
  <si>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</si>
  <si>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</si>
  <si>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</si>
  <si>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</si>
  <si>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</si>
  <si>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</si>
  <si>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</si>
  <si>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</si>
  <si>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</si>
  <si>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</si>
  <si>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</si>
  <si>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</si>
  <si>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</si>
  <si>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</si>
  <si>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</si>
  <si>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</si>
  <si>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</si>
  <si>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</si>
  <si>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</si>
  <si>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</si>
  <si>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</si>
  <si>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</si>
  <si>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</si>
  <si>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</si>
  <si>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</si>
  <si>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</si>
  <si>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</si>
  <si>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</si>
  <si>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</si>
  <si>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</si>
  <si>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</si>
  <si>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</si>
  <si>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</si>
  <si>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</si>
  <si>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</si>
  <si>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</si>
  <si>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</si>
  <si>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</si>
  <si>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</si>
  <si>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</si>
  <si>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</si>
  <si>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</si>
  <si>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</si>
  <si>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</si>
  <si>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</si>
  <si>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</si>
  <si>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</si>
  <si>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</si>
  <si>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</si>
  <si>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</si>
  <si>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</si>
  <si>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</si>
  <si>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</si>
  <si>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</si>
  <si>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</si>
  <si>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</si>
  <si>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</si>
  <si>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</si>
  <si>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</si>
  <si>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</si>
  <si>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</si>
  <si>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</si>
  <si>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</si>
  <si>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</si>
  <si>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</si>
  <si>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</si>
  <si>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</si>
  <si>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</si>
  <si>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</si>
  <si>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</si>
  <si>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</si>
  <si>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</si>
  <si>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</si>
  <si>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</si>
  <si>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</si>
  <si>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</si>
  <si>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</si>
  <si>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</si>
  <si>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</si>
  <si>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</si>
  <si>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</si>
  <si>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</si>
  <si>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</si>
  <si>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</si>
  <si>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</si>
  <si>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</si>
  <si>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</si>
  <si>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</si>
  <si>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</si>
  <si>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</si>
  <si>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</si>
  <si>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</si>
  <si>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</si>
  <si>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</si>
  <si>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</si>
  <si>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</si>
  <si>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</si>
  <si>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</si>
  <si>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</si>
  <si>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</si>
  <si>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</si>
  <si>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</si>
  <si>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</si>
  <si>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</si>
  <si>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</si>
  <si>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</si>
  <si>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</si>
  <si>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</si>
  <si>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</si>
  <si>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</si>
  <si>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</si>
  <si>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</si>
  <si>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</si>
  <si>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</si>
  <si>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</si>
  <si>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</si>
  <si>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</si>
  <si>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</si>
  <si>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</si>
  <si>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</si>
  <si>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</si>
  <si>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</si>
  <si>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</si>
  <si>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</si>
  <si>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</si>
  <si>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</si>
  <si>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</si>
  <si>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</si>
  <si>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</si>
  <si>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</si>
  <si>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</si>
  <si>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</si>
  <si>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</si>
  <si>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</si>
  <si>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</si>
  <si>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</si>
  <si>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</si>
  <si>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</si>
  <si>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</si>
  <si>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</si>
  <si>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</si>
  <si>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</si>
  <si>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</si>
  <si>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</si>
  <si>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</si>
  <si>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</si>
  <si>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</si>
  <si>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</si>
  <si>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</si>
  <si>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</si>
  <si>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</si>
  <si>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</si>
  <si>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</si>
  <si>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</si>
  <si>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</si>
  <si>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</si>
  <si>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</si>
  <si>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</si>
  <si>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</si>
  <si>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</si>
  <si>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</si>
  <si>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</si>
  <si>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</si>
  <si>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</si>
  <si>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</si>
  <si>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</si>
  <si>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</si>
  <si>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</si>
  <si>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</si>
  <si>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</si>
  <si>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</si>
  <si>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</si>
  <si>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</si>
  <si>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</si>
  <si>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</si>
  <si>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</si>
  <si>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</si>
  <si>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</si>
  <si>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</si>
  <si>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</si>
  <si>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</si>
  <si>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</si>
  <si>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</si>
  <si>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</si>
  <si>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</si>
  <si>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</si>
  <si>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</si>
  <si>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</si>
  <si>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</si>
  <si>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</si>
  <si>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</si>
  <si>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</si>
  <si>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</si>
  <si>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</si>
  <si>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</si>
  <si>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</si>
  <si>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</si>
  <si>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</si>
  <si>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</si>
  <si>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</si>
  <si>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</si>
  <si>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</si>
  <si>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</si>
  <si>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</si>
  <si>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</si>
  <si>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</si>
  <si>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</si>
  <si>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</si>
  <si>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</si>
  <si>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</si>
  <si>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</si>
  <si>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</si>
  <si>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</si>
  <si>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</si>
  <si>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</si>
  <si>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</si>
  <si>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</si>
  <si>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</si>
  <si>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</si>
  <si>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</si>
  <si>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</si>
  <si>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</si>
  <si>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</si>
  <si>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</si>
  <si>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</si>
  <si>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</si>
  <si>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</si>
  <si>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</si>
  <si>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</si>
  <si>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</si>
  <si>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</si>
  <si>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</si>
  <si>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</si>
  <si>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</si>
  <si>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</si>
  <si>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</si>
  <si>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</si>
  <si>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</si>
  <si>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</si>
  <si>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</si>
  <si>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</si>
  <si>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</si>
  <si>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</si>
  <si>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</si>
  <si>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</si>
  <si>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</si>
  <si>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</si>
  <si>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</si>
  <si>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</si>
  <si>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</si>
  <si>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</si>
  <si>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</si>
  <si>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</si>
  <si>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</si>
  <si>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</si>
  <si>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</si>
  <si>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</si>
  <si>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</si>
  <si>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</si>
  <si>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</si>
  <si>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</si>
  <si>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</si>
  <si>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</si>
  <si>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</si>
  <si>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</si>
  <si>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</si>
  <si>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</si>
  <si>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</si>
  <si>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</si>
  <si>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</si>
  <si>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</si>
  <si>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</si>
  <si>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</si>
  <si>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</si>
  <si>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</si>
  <si>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</si>
  <si>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</si>
  <si>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</si>
  <si>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</si>
  <si>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</si>
  <si>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</si>
  <si>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</si>
  <si>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</si>
  <si>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</si>
  <si>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</si>
  <si>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</si>
  <si>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</si>
  <si>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</si>
  <si>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</si>
  <si>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</si>
  <si>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</si>
  <si>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</si>
  <si>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</si>
  <si>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</si>
  <si>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</si>
  <si>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</si>
  <si>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</si>
  <si>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</si>
  <si>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</si>
  <si>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</si>
  <si>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</si>
  <si>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</si>
  <si>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</si>
  <si>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</si>
  <si>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</si>
  <si>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</si>
  <si>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</si>
  <si>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</si>
  <si>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</si>
  <si>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</si>
  <si>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>Issued a report on Audit of the Public Buildings Service's Compliance with Fee Limitations for Architect/Engineering Contracts.</t>
  </si>
  <si>
    <t>Provide contact audit support for construction projects as needed by the agency.</t>
  </si>
  <si>
    <t>Provide contract audit support for construction projects as needed by the agency.</t>
  </si>
  <si>
    <t>Issued a report on the Funding for Modifications for 50 UN Plaza Renovation Project.</t>
  </si>
  <si>
    <t>Issued a memorandum on Contract Administration of a Task Order for Construction Services at the E. Ross Adair Federal Building and US Courthouse inf Fort Wayne, IN.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</si>
</sst>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  <numFmt numFmtId="175" formatCode="&quot;$&quot;#,##0.00"/>
    <numFmt numFmtId="176" formatCode="_(&quot;$&quot;* #,##0.00_);_(&quot;$&quot;* \(#,##0.00\);_(&quot;$&quot;* &quot;-&quot;_);_(@_)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0" fillId="35" borderId="53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3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4" xfId="0" applyFont="1" applyBorder="1" applyAlignment="1">
      <alignment horizontal="right" vertical="center" wrapText="1"/>
    </xf>
    <xf numFmtId="167" fontId="2" fillId="35" borderId="53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4" xfId="0" applyFont="1" applyFill="1" applyBorder="1" applyAlignment="1" applyProtection="1">
      <alignment horizontal="right" vertical="center" wrapText="1"/>
      <protection/>
    </xf>
    <xf numFmtId="0" fontId="2" fillId="35" borderId="53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" fontId="0" fillId="35" borderId="53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5" xfId="0" applyFont="1" applyFill="1" applyBorder="1" applyAlignment="1" applyProtection="1">
      <alignment vertical="center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8" fontId="2" fillId="0" borderId="56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57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56" xfId="57" applyNumberFormat="1" applyFont="1" applyFill="1" applyBorder="1" applyAlignment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8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4" xfId="57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0" fillId="0" borderId="59" xfId="57" applyBorder="1">
      <alignment/>
      <protection/>
    </xf>
    <xf numFmtId="0" fontId="0" fillId="0" borderId="59" xfId="57" applyBorder="1" applyAlignment="1">
      <alignment wrapText="1"/>
      <protection/>
    </xf>
    <xf numFmtId="167" fontId="0" fillId="36" borderId="12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/>
      <protection hidden="1" locked="0"/>
    </xf>
    <xf numFmtId="167" fontId="0" fillId="36" borderId="29" xfId="57" applyNumberFormat="1" applyFill="1" applyBorder="1" applyAlignment="1" applyProtection="1">
      <alignment vertical="top"/>
      <protection hidden="1" locked="0"/>
    </xf>
    <xf numFmtId="167" fontId="0" fillId="36" borderId="20" xfId="57" applyNumberFormat="1" applyFill="1" applyBorder="1" applyAlignment="1" applyProtection="1">
      <alignment vertical="top" wrapText="1"/>
      <protection hidden="1" locked="0"/>
    </xf>
    <xf numFmtId="167" fontId="0" fillId="36" borderId="20" xfId="57" applyNumberFormat="1" applyFill="1" applyBorder="1" applyAlignment="1" applyProtection="1">
      <alignment vertical="top"/>
      <protection hidden="1" locked="0"/>
    </xf>
    <xf numFmtId="167" fontId="0" fillId="36" borderId="30" xfId="57" applyNumberFormat="1" applyFill="1" applyBorder="1" applyAlignment="1" applyProtection="1">
      <alignment vertical="top"/>
      <protection hidden="1" locked="0"/>
    </xf>
    <xf numFmtId="0" fontId="5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60" xfId="57" applyFont="1" applyFill="1" applyBorder="1" applyAlignment="1" applyProtection="1">
      <alignment horizontal="center" vertical="top" wrapText="1"/>
      <protection hidden="1"/>
    </xf>
    <xf numFmtId="0" fontId="11" fillId="36" borderId="0" xfId="57" applyFont="1" applyFill="1" applyBorder="1" applyAlignment="1">
      <alignment horizontal="right" vertical="center" wrapText="1"/>
      <protection/>
    </xf>
    <xf numFmtId="8" fontId="11" fillId="36" borderId="0" xfId="57" applyNumberFormat="1" applyFont="1" applyFill="1" applyBorder="1" applyAlignment="1" applyProtection="1">
      <alignment vertical="center"/>
      <protection locked="0"/>
    </xf>
    <xf numFmtId="8" fontId="11" fillId="36" borderId="0" xfId="57" applyNumberFormat="1" applyFont="1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2" fillId="0" borderId="61" xfId="57" applyNumberFormat="1" applyFont="1" applyBorder="1" applyAlignment="1" applyProtection="1">
      <alignment vertical="center"/>
      <protection/>
    </xf>
    <xf numFmtId="0" fontId="11" fillId="36" borderId="61" xfId="57" applyFont="1" applyFill="1" applyBorder="1" applyAlignment="1">
      <alignment vertical="center"/>
      <protection/>
    </xf>
    <xf numFmtId="0" fontId="0" fillId="36" borderId="61" xfId="57" applyFill="1" applyBorder="1" applyAlignment="1">
      <alignment vertical="center"/>
      <protection/>
    </xf>
    <xf numFmtId="173" fontId="2" fillId="0" borderId="62" xfId="57" applyNumberFormat="1" applyFont="1" applyFill="1" applyBorder="1" applyAlignment="1" applyProtection="1">
      <alignment horizontal="left" vertical="center"/>
      <protection/>
    </xf>
    <xf numFmtId="0" fontId="2" fillId="0" borderId="63" xfId="57" applyNumberFormat="1" applyFont="1" applyFill="1" applyBorder="1" applyAlignment="1" applyProtection="1">
      <alignment horizontal="left" vertical="center"/>
      <protection/>
    </xf>
    <xf numFmtId="0" fontId="11" fillId="0" borderId="61" xfId="57" applyFont="1" applyBorder="1" applyAlignment="1">
      <alignment vertical="center"/>
      <protection/>
    </xf>
    <xf numFmtId="0" fontId="11" fillId="0" borderId="46" xfId="57" applyFont="1" applyBorder="1" applyAlignment="1">
      <alignment vertical="center"/>
      <protection/>
    </xf>
    <xf numFmtId="0" fontId="11" fillId="0" borderId="24" xfId="57" applyFont="1" applyBorder="1" applyAlignment="1">
      <alignment vertical="center"/>
      <protection/>
    </xf>
    <xf numFmtId="0" fontId="11" fillId="0" borderId="31" xfId="57" applyFont="1" applyBorder="1" applyAlignment="1">
      <alignment vertical="center"/>
      <protection/>
    </xf>
    <xf numFmtId="0" fontId="11" fillId="0" borderId="49" xfId="57" applyFont="1" applyBorder="1" applyAlignment="1">
      <alignment vertical="center"/>
      <protection/>
    </xf>
    <xf numFmtId="0" fontId="11" fillId="33" borderId="49" xfId="57" applyFont="1" applyFill="1" applyBorder="1" applyAlignment="1">
      <alignment vertical="center"/>
      <protection/>
    </xf>
    <xf numFmtId="0" fontId="11" fillId="37" borderId="10" xfId="57" applyFont="1" applyFill="1" applyBorder="1" applyAlignment="1">
      <alignment vertical="center"/>
      <protection/>
    </xf>
    <xf numFmtId="0" fontId="2" fillId="0" borderId="53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27" xfId="57" applyFont="1" applyFill="1" applyBorder="1" applyAlignment="1" applyProtection="1">
      <alignment horizontal="center" vertical="center"/>
      <protection/>
    </xf>
    <xf numFmtId="0" fontId="1" fillId="39" borderId="37" xfId="57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35" borderId="45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8" xfId="0" applyFill="1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8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8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" fillId="39" borderId="69" xfId="57" applyFont="1" applyFill="1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71" xfId="57" applyNumberFormat="1" applyFill="1" applyBorder="1" applyAlignment="1" applyProtection="1">
      <alignment vertical="top"/>
      <protection locked="0"/>
    </xf>
    <xf numFmtId="167" fontId="0" fillId="0" borderId="10" xfId="57" applyNumberFormat="1" applyFill="1" applyBorder="1" applyAlignment="1" applyProtection="1">
      <alignment vertical="top"/>
      <protection locked="0"/>
    </xf>
    <xf numFmtId="167" fontId="0" fillId="0" borderId="29" xfId="57" applyNumberFormat="1" applyFill="1" applyBorder="1" applyAlignment="1" applyProtection="1">
      <alignment vertical="top"/>
      <protection locked="0"/>
    </xf>
    <xf numFmtId="167" fontId="0" fillId="0" borderId="12" xfId="57" applyNumberFormat="1" applyFill="1" applyBorder="1" applyAlignment="1" applyProtection="1">
      <alignment vertical="top"/>
      <protection hidden="1" locked="0"/>
    </xf>
    <xf numFmtId="167" fontId="0" fillId="0" borderId="71" xfId="57" applyNumberFormat="1" applyFill="1" applyBorder="1" applyAlignment="1" applyProtection="1">
      <alignment vertical="top"/>
      <protection hidden="1"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72" xfId="57" applyNumberFormat="1" applyFont="1" applyFill="1" applyBorder="1" applyAlignment="1" applyProtection="1">
      <alignment vertical="center"/>
      <protection locked="0"/>
    </xf>
    <xf numFmtId="8" fontId="2" fillId="0" borderId="67" xfId="57" applyNumberFormat="1" applyFont="1" applyFill="1" applyBorder="1" applyAlignment="1" applyProtection="1">
      <alignment vertical="center"/>
      <protection locked="0"/>
    </xf>
    <xf numFmtId="8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67" xfId="57" applyNumberFormat="1" applyFont="1" applyFill="1" applyBorder="1" applyAlignment="1" applyProtection="1">
      <alignment vertical="center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1" xfId="57" applyNumberFormat="1" applyFont="1" applyFill="1" applyBorder="1" applyAlignment="1" applyProtection="1">
      <alignment horizontal="center" vertical="center"/>
      <protection locked="0"/>
    </xf>
    <xf numFmtId="2" fontId="2" fillId="0" borderId="71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2" fillId="0" borderId="74" xfId="0" applyNumberFormat="1" applyFont="1" applyFill="1" applyBorder="1" applyAlignment="1" applyProtection="1">
      <alignment horizontal="center" vertical="center"/>
      <protection locked="0"/>
    </xf>
    <xf numFmtId="1" fontId="13" fillId="0" borderId="67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24" t="s">
        <v>225</v>
      </c>
      <c r="B1" s="325"/>
      <c r="C1" s="325"/>
      <c r="D1" s="325"/>
      <c r="E1" s="325"/>
      <c r="F1" s="325"/>
      <c r="G1" s="325"/>
      <c r="H1" s="325"/>
      <c r="I1" s="319"/>
      <c r="J1" s="272"/>
      <c r="K1" s="12"/>
      <c r="L1" s="11"/>
    </row>
    <row r="2" spans="1:12" ht="14.25">
      <c r="A2" s="320" t="s">
        <v>1</v>
      </c>
      <c r="B2" s="321"/>
      <c r="C2" s="326" t="s">
        <v>23</v>
      </c>
      <c r="D2" s="327"/>
      <c r="E2" s="327"/>
      <c r="F2" s="186"/>
      <c r="G2" s="71"/>
      <c r="H2" s="71"/>
      <c r="I2" s="176"/>
      <c r="J2" s="12"/>
      <c r="K2" s="12"/>
      <c r="L2" s="11"/>
    </row>
    <row r="3" spans="1:12" ht="17.25" customHeight="1" thickBot="1">
      <c r="A3" s="322" t="s">
        <v>2</v>
      </c>
      <c r="B3" s="323"/>
      <c r="C3" s="328">
        <v>41364</v>
      </c>
      <c r="D3" s="329"/>
      <c r="E3" s="329"/>
      <c r="F3" s="187"/>
      <c r="G3" s="72"/>
      <c r="H3" s="72"/>
      <c r="I3" s="177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14" t="s">
        <v>3</v>
      </c>
      <c r="B5" s="318"/>
      <c r="C5" s="318"/>
      <c r="D5" s="318"/>
      <c r="E5" s="318"/>
      <c r="F5" s="318"/>
      <c r="G5" s="318"/>
      <c r="H5" s="318"/>
      <c r="I5" s="319"/>
      <c r="J5" s="12"/>
      <c r="K5" s="12"/>
      <c r="L5" s="11"/>
    </row>
    <row r="6" spans="1:12" ht="29.25" thickBot="1">
      <c r="A6" s="173" t="s">
        <v>0</v>
      </c>
      <c r="B6" s="174" t="s">
        <v>6</v>
      </c>
      <c r="C6" s="175" t="s">
        <v>52</v>
      </c>
      <c r="D6" s="175" t="s">
        <v>175</v>
      </c>
      <c r="E6" s="175" t="s">
        <v>7</v>
      </c>
      <c r="F6" s="175" t="s">
        <v>45</v>
      </c>
      <c r="G6" s="175" t="s">
        <v>46</v>
      </c>
      <c r="H6" s="181" t="s">
        <v>178</v>
      </c>
      <c r="I6" s="185" t="s">
        <v>179</v>
      </c>
      <c r="J6" s="266"/>
      <c r="K6" s="12"/>
      <c r="L6" s="11"/>
    </row>
    <row r="7" spans="1:12" ht="72">
      <c r="A7" s="168">
        <v>1</v>
      </c>
      <c r="B7" s="170" t="s">
        <v>23</v>
      </c>
      <c r="C7" s="171" t="s">
        <v>57</v>
      </c>
      <c r="D7" s="172" t="s">
        <v>37</v>
      </c>
      <c r="E7" s="172" t="s">
        <v>44</v>
      </c>
      <c r="F7" s="415">
        <v>2214</v>
      </c>
      <c r="G7" s="415">
        <v>1976</v>
      </c>
      <c r="H7" s="188" t="s">
        <v>180</v>
      </c>
      <c r="I7" s="189"/>
      <c r="J7" s="266"/>
      <c r="K7" s="12"/>
      <c r="L7" s="11"/>
    </row>
    <row r="8" spans="1:12" s="9" customFormat="1" ht="72">
      <c r="A8" s="168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6699262</v>
      </c>
      <c r="G8" s="54">
        <v>6687623.61</v>
      </c>
      <c r="H8" s="190" t="s">
        <v>180</v>
      </c>
      <c r="I8" s="191"/>
      <c r="J8" s="267"/>
      <c r="K8" s="268"/>
      <c r="L8" s="264"/>
    </row>
    <row r="9" spans="1:12" s="10" customFormat="1" ht="14.25">
      <c r="A9" s="168">
        <v>3</v>
      </c>
      <c r="B9" s="42"/>
      <c r="C9" s="63"/>
      <c r="D9" s="43"/>
      <c r="E9" s="43"/>
      <c r="F9" s="54"/>
      <c r="G9" s="54"/>
      <c r="H9" s="192"/>
      <c r="I9" s="193"/>
      <c r="J9" s="269"/>
      <c r="K9" s="270"/>
      <c r="L9" s="265"/>
    </row>
    <row r="10" spans="1:12" s="10" customFormat="1" ht="14.25">
      <c r="A10" s="168">
        <v>4</v>
      </c>
      <c r="B10" s="36"/>
      <c r="C10" s="64"/>
      <c r="D10" s="3"/>
      <c r="E10" s="3"/>
      <c r="F10" s="54"/>
      <c r="G10" s="55"/>
      <c r="H10" s="192"/>
      <c r="I10" s="193"/>
      <c r="J10" s="269"/>
      <c r="K10" s="270"/>
      <c r="L10" s="265"/>
    </row>
    <row r="11" spans="1:12" s="10" customFormat="1" ht="12.75">
      <c r="A11" s="168">
        <v>5</v>
      </c>
      <c r="B11" s="37"/>
      <c r="C11" s="64"/>
      <c r="D11" s="3"/>
      <c r="E11" s="3"/>
      <c r="F11" s="55"/>
      <c r="G11" s="55"/>
      <c r="H11" s="192"/>
      <c r="I11" s="193"/>
      <c r="J11" s="269"/>
      <c r="K11" s="270"/>
      <c r="L11" s="265"/>
    </row>
    <row r="12" spans="1:12" ht="12.75">
      <c r="A12" s="168">
        <v>6</v>
      </c>
      <c r="B12" s="37"/>
      <c r="C12" s="64"/>
      <c r="D12" s="3"/>
      <c r="E12" s="3"/>
      <c r="F12" s="55"/>
      <c r="G12" s="55"/>
      <c r="H12" s="44"/>
      <c r="I12" s="194"/>
      <c r="J12" s="266"/>
      <c r="K12" s="12"/>
      <c r="L12" s="11"/>
    </row>
    <row r="13" spans="1:12" ht="12.75">
      <c r="A13" s="168">
        <v>7</v>
      </c>
      <c r="B13" s="37"/>
      <c r="C13" s="64"/>
      <c r="D13" s="3"/>
      <c r="E13" s="3"/>
      <c r="F13" s="55"/>
      <c r="G13" s="55"/>
      <c r="H13" s="44"/>
      <c r="I13" s="194"/>
      <c r="J13" s="266"/>
      <c r="K13" s="12"/>
      <c r="L13" s="11"/>
    </row>
    <row r="14" spans="1:12" ht="13.5" thickBot="1">
      <c r="A14" s="169">
        <v>8</v>
      </c>
      <c r="B14" s="38"/>
      <c r="C14" s="65"/>
      <c r="D14" s="40"/>
      <c r="E14" s="40"/>
      <c r="F14" s="56"/>
      <c r="G14" s="56"/>
      <c r="H14" s="45"/>
      <c r="I14" s="195"/>
      <c r="J14" s="266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71"/>
      <c r="L15" s="11"/>
    </row>
    <row r="16" spans="1:12" ht="13.5" thickBot="1">
      <c r="A16" s="314" t="s">
        <v>4</v>
      </c>
      <c r="B16" s="317"/>
      <c r="C16" s="317"/>
      <c r="D16" s="317"/>
      <c r="E16" s="317"/>
      <c r="F16" s="318"/>
      <c r="G16" s="318"/>
      <c r="H16" s="318"/>
      <c r="I16" s="318"/>
      <c r="J16" s="318"/>
      <c r="K16" s="319"/>
      <c r="L16" s="11"/>
    </row>
    <row r="17" spans="1:11" ht="29.25" thickBot="1">
      <c r="A17" s="73" t="s">
        <v>0</v>
      </c>
      <c r="B17" s="174" t="s">
        <v>6</v>
      </c>
      <c r="C17" s="175" t="s">
        <v>182</v>
      </c>
      <c r="D17" s="175" t="s">
        <v>47</v>
      </c>
      <c r="E17" s="175" t="s">
        <v>48</v>
      </c>
      <c r="F17" s="175" t="s">
        <v>183</v>
      </c>
      <c r="G17" s="181" t="s">
        <v>107</v>
      </c>
      <c r="H17" s="182" t="s">
        <v>108</v>
      </c>
      <c r="I17" s="175" t="s">
        <v>275</v>
      </c>
      <c r="J17" s="261" t="s">
        <v>243</v>
      </c>
      <c r="K17" s="262" t="s">
        <v>244</v>
      </c>
    </row>
    <row r="18" spans="1:11" ht="39">
      <c r="A18" s="74">
        <v>1</v>
      </c>
      <c r="B18" s="178" t="s">
        <v>23</v>
      </c>
      <c r="C18" s="179" t="s">
        <v>99</v>
      </c>
      <c r="D18" s="416">
        <v>639524</v>
      </c>
      <c r="E18" s="416">
        <v>639524</v>
      </c>
      <c r="F18" s="180" t="s">
        <v>194</v>
      </c>
      <c r="G18" s="417">
        <v>2244621</v>
      </c>
      <c r="H18" s="418">
        <v>2244621</v>
      </c>
      <c r="I18" s="180" t="s">
        <v>256</v>
      </c>
      <c r="J18" s="417">
        <v>3302341</v>
      </c>
      <c r="K18" s="418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0"/>
      <c r="J19" s="419"/>
      <c r="K19" s="420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0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0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0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0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0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63"/>
      <c r="J25" s="88"/>
      <c r="K25" s="89"/>
    </row>
    <row r="26" spans="1:12" ht="15.75" customHeight="1" thickBot="1">
      <c r="A26" s="276"/>
      <c r="B26" s="278"/>
      <c r="C26" s="276"/>
      <c r="D26" s="276"/>
      <c r="E26" s="276"/>
      <c r="F26" s="276"/>
      <c r="G26" s="276"/>
      <c r="H26" s="276"/>
      <c r="I26" s="276"/>
      <c r="J26" s="276"/>
      <c r="K26" s="276"/>
      <c r="L26" s="11"/>
    </row>
    <row r="27" spans="1:12" ht="15.75" customHeight="1" thickBot="1">
      <c r="A27" s="314" t="s">
        <v>4</v>
      </c>
      <c r="B27" s="315"/>
      <c r="C27" s="315"/>
      <c r="D27" s="315"/>
      <c r="E27" s="315"/>
      <c r="F27" s="315"/>
      <c r="G27" s="315"/>
      <c r="H27" s="316"/>
      <c r="I27" s="283"/>
      <c r="J27" s="283"/>
      <c r="K27" s="283"/>
      <c r="L27" s="11"/>
    </row>
    <row r="28" spans="1:12" ht="29.25" thickBot="1">
      <c r="A28" s="280" t="s">
        <v>0</v>
      </c>
      <c r="B28" s="281" t="s">
        <v>6</v>
      </c>
      <c r="C28" s="282" t="s">
        <v>276</v>
      </c>
      <c r="D28" s="282" t="s">
        <v>277</v>
      </c>
      <c r="E28" s="282" t="s">
        <v>278</v>
      </c>
      <c r="F28" s="293" t="s">
        <v>279</v>
      </c>
      <c r="G28" s="294" t="s">
        <v>280</v>
      </c>
      <c r="H28" s="295" t="s">
        <v>281</v>
      </c>
      <c r="I28" s="274"/>
      <c r="J28" s="275"/>
      <c r="K28" s="275"/>
      <c r="L28" s="11"/>
    </row>
    <row r="29" spans="1:12" ht="39">
      <c r="A29" s="74">
        <v>1</v>
      </c>
      <c r="B29" s="178" t="s">
        <v>23</v>
      </c>
      <c r="C29" s="179" t="s">
        <v>292</v>
      </c>
      <c r="D29" s="416">
        <v>2284907</v>
      </c>
      <c r="E29" s="416">
        <v>2284907</v>
      </c>
      <c r="F29" s="286"/>
      <c r="G29" s="421">
        <v>1011435.8949999999</v>
      </c>
      <c r="H29" s="422">
        <v>1011435.8949999999</v>
      </c>
      <c r="I29" s="8"/>
      <c r="J29" s="273"/>
      <c r="K29" s="273"/>
      <c r="L29" s="11"/>
    </row>
    <row r="30" spans="1:12" s="9" customFormat="1" ht="13.5">
      <c r="A30" s="74">
        <v>2</v>
      </c>
      <c r="B30" s="46"/>
      <c r="C30" s="2"/>
      <c r="D30" s="3"/>
      <c r="E30" s="3"/>
      <c r="F30" s="287"/>
      <c r="G30" s="288"/>
      <c r="H30" s="289"/>
      <c r="I30" s="8"/>
      <c r="J30" s="273"/>
      <c r="K30" s="273"/>
      <c r="L30" s="264"/>
    </row>
    <row r="31" spans="1:12" ht="13.5">
      <c r="A31" s="74">
        <v>3</v>
      </c>
      <c r="B31" s="46"/>
      <c r="C31" s="2"/>
      <c r="D31" s="3"/>
      <c r="E31" s="3"/>
      <c r="F31" s="287"/>
      <c r="G31" s="288"/>
      <c r="H31" s="289"/>
      <c r="I31" s="8"/>
      <c r="J31" s="273"/>
      <c r="K31" s="273"/>
      <c r="L31" s="11"/>
    </row>
    <row r="32" spans="1:12" ht="13.5">
      <c r="A32" s="74">
        <v>4</v>
      </c>
      <c r="B32" s="46"/>
      <c r="C32" s="2"/>
      <c r="D32" s="3"/>
      <c r="E32" s="3"/>
      <c r="F32" s="287"/>
      <c r="G32" s="288"/>
      <c r="H32" s="289"/>
      <c r="I32" s="8"/>
      <c r="J32" s="273"/>
      <c r="K32" s="273"/>
      <c r="L32" s="11"/>
    </row>
    <row r="33" spans="1:12" ht="13.5">
      <c r="A33" s="74">
        <v>5</v>
      </c>
      <c r="B33" s="46"/>
      <c r="C33" s="2"/>
      <c r="D33" s="3"/>
      <c r="E33" s="3"/>
      <c r="F33" s="287"/>
      <c r="G33" s="288"/>
      <c r="H33" s="289"/>
      <c r="I33" s="8"/>
      <c r="J33" s="273"/>
      <c r="K33" s="273"/>
      <c r="L33" s="11"/>
    </row>
    <row r="34" spans="1:12" ht="15.75" customHeight="1">
      <c r="A34" s="74">
        <v>6</v>
      </c>
      <c r="B34" s="47"/>
      <c r="C34" s="2"/>
      <c r="D34" s="3"/>
      <c r="E34" s="3"/>
      <c r="F34" s="287"/>
      <c r="G34" s="288"/>
      <c r="H34" s="289"/>
      <c r="I34" s="8"/>
      <c r="J34" s="273"/>
      <c r="K34" s="273"/>
      <c r="L34" s="11"/>
    </row>
    <row r="35" spans="1:12" ht="15.75" customHeight="1">
      <c r="A35" s="74">
        <v>7</v>
      </c>
      <c r="B35" s="47"/>
      <c r="C35" s="2"/>
      <c r="D35" s="3"/>
      <c r="E35" s="3"/>
      <c r="F35" s="287"/>
      <c r="G35" s="288"/>
      <c r="H35" s="289"/>
      <c r="I35" s="8"/>
      <c r="J35" s="273"/>
      <c r="K35" s="273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290"/>
      <c r="G36" s="291"/>
      <c r="H36" s="292"/>
      <c r="I36" s="8"/>
      <c r="J36" s="273"/>
      <c r="K36" s="273"/>
      <c r="L36" s="11"/>
    </row>
    <row r="37" spans="1:12" ht="12.75">
      <c r="A37" s="284"/>
      <c r="B37" s="285"/>
      <c r="C37" s="284"/>
      <c r="D37" s="284"/>
      <c r="E37" s="284"/>
      <c r="F37" s="284"/>
      <c r="G37" s="284"/>
      <c r="H37" s="284"/>
      <c r="I37" s="277"/>
      <c r="J37" s="277"/>
      <c r="K37" s="277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20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Choose OIG Non-Recovery Act TAFS from drop down list." sqref="F30:F36">
      <formula1>OIGNONRECOVERYTAFS2013</formula1>
    </dataValidation>
    <dataValidation type="list" allowBlank="1" showInputMessage="1" showErrorMessage="1" promptTitle="TAFS" prompt="Choose OIG Non-Recovery Act TAFS from drop down list." sqref="F29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70" zoomScaleNormal="70" zoomScalePageLayoutView="0" workbookViewId="0" topLeftCell="A1">
      <selection activeCell="N8" sqref="N8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7109375" style="16" customWidth="1"/>
    <col min="4" max="4" width="1.57421875" style="16" customWidth="1"/>
    <col min="5" max="5" width="25.28125" style="16" customWidth="1"/>
    <col min="6" max="6" width="18.7109375" style="16" customWidth="1"/>
    <col min="7" max="7" width="17.7109375" style="16" customWidth="1"/>
    <col min="8" max="8" width="18.8515625" style="16" customWidth="1"/>
    <col min="9" max="9" width="18.7109375" style="16" customWidth="1"/>
    <col min="10" max="10" width="1.7109375" style="16" customWidth="1"/>
    <col min="11" max="11" width="17.57421875" style="16" customWidth="1"/>
    <col min="12" max="12" width="18.7109375" style="16" customWidth="1"/>
    <col min="13" max="16384" width="9.140625" style="16" customWidth="1"/>
  </cols>
  <sheetData>
    <row r="1" spans="1:16" ht="21" thickBot="1">
      <c r="A1" s="335" t="s">
        <v>226</v>
      </c>
      <c r="B1" s="336"/>
      <c r="C1" s="336"/>
      <c r="D1" s="336"/>
      <c r="E1" s="336"/>
      <c r="F1" s="336"/>
      <c r="G1" s="336"/>
      <c r="H1" s="337"/>
      <c r="I1" s="337"/>
      <c r="J1" s="337"/>
      <c r="K1" s="337"/>
      <c r="L1" s="338"/>
      <c r="M1" s="18"/>
      <c r="N1" s="18"/>
      <c r="O1" s="18"/>
      <c r="P1" s="18"/>
    </row>
    <row r="2" spans="1:16" ht="14.25">
      <c r="A2" s="108" t="s">
        <v>1</v>
      </c>
      <c r="B2" s="304" t="str">
        <f>'Financial Data'!C2</f>
        <v>General Services Administration - OIG</v>
      </c>
      <c r="C2" s="300"/>
      <c r="D2" s="300"/>
      <c r="E2" s="301"/>
      <c r="F2" s="302"/>
      <c r="G2" s="302"/>
      <c r="H2" s="305"/>
      <c r="I2" s="305"/>
      <c r="J2" s="305"/>
      <c r="K2" s="305"/>
      <c r="L2" s="306"/>
      <c r="M2" s="18"/>
      <c r="N2" s="18"/>
      <c r="O2" s="18"/>
      <c r="P2" s="18"/>
    </row>
    <row r="3" spans="1:16" ht="15" thickBot="1">
      <c r="A3" s="100" t="s">
        <v>2</v>
      </c>
      <c r="B3" s="303">
        <f>'Financial Data'!C3</f>
        <v>41364</v>
      </c>
      <c r="C3" s="255"/>
      <c r="D3" s="255"/>
      <c r="E3" s="299"/>
      <c r="F3" s="299"/>
      <c r="G3" s="299"/>
      <c r="H3" s="307"/>
      <c r="I3" s="307"/>
      <c r="J3" s="307"/>
      <c r="K3" s="307"/>
      <c r="L3" s="308"/>
      <c r="M3" s="18"/>
      <c r="N3" s="18"/>
      <c r="O3" s="18"/>
      <c r="P3" s="18"/>
    </row>
    <row r="4" spans="1:16" ht="15" customHeight="1" thickBot="1">
      <c r="A4" s="235"/>
      <c r="B4" s="234"/>
      <c r="C4" s="248"/>
      <c r="D4" s="248"/>
      <c r="E4" s="249"/>
      <c r="F4" s="249"/>
      <c r="G4" s="249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>
      <c r="A5" s="18"/>
      <c r="B5" s="330" t="s">
        <v>217</v>
      </c>
      <c r="C5" s="318"/>
      <c r="D5" s="318"/>
      <c r="E5" s="318"/>
      <c r="F5" s="319"/>
      <c r="G5" s="254"/>
      <c r="H5" s="339" t="s">
        <v>218</v>
      </c>
      <c r="I5" s="340"/>
      <c r="J5" s="340"/>
      <c r="K5" s="340"/>
      <c r="L5" s="334"/>
      <c r="M5" s="309"/>
      <c r="N5" s="18"/>
      <c r="O5" s="18"/>
      <c r="P5" s="18"/>
    </row>
    <row r="6" spans="1:16" s="23" customFormat="1" ht="15.75" customHeight="1">
      <c r="A6" s="252"/>
      <c r="B6" s="331" t="s">
        <v>238</v>
      </c>
      <c r="C6" s="332"/>
      <c r="D6" s="247"/>
      <c r="E6" s="331" t="s">
        <v>239</v>
      </c>
      <c r="F6" s="332"/>
      <c r="G6" s="18"/>
      <c r="H6" s="331" t="s">
        <v>238</v>
      </c>
      <c r="I6" s="332"/>
      <c r="J6" s="247"/>
      <c r="K6" s="331" t="s">
        <v>239</v>
      </c>
      <c r="L6" s="332"/>
      <c r="M6" s="309"/>
      <c r="N6" s="18"/>
      <c r="O6" s="18"/>
      <c r="P6" s="18"/>
    </row>
    <row r="7" spans="1:12" s="18" customFormat="1" ht="14.25" thickBot="1">
      <c r="A7" s="253"/>
      <c r="B7" s="333"/>
      <c r="C7" s="334"/>
      <c r="D7" s="257"/>
      <c r="E7" s="333"/>
      <c r="F7" s="334"/>
      <c r="H7" s="333"/>
      <c r="I7" s="334"/>
      <c r="J7" s="257"/>
      <c r="K7" s="333"/>
      <c r="L7" s="334"/>
    </row>
    <row r="8" spans="1:12" s="28" customFormat="1" ht="49.5" customHeight="1">
      <c r="A8" s="251"/>
      <c r="B8" s="232" t="s">
        <v>219</v>
      </c>
      <c r="C8" s="423">
        <v>0</v>
      </c>
      <c r="D8" s="260"/>
      <c r="E8" s="232" t="s">
        <v>222</v>
      </c>
      <c r="F8" s="423">
        <v>0</v>
      </c>
      <c r="H8" s="232" t="s">
        <v>221</v>
      </c>
      <c r="I8" s="423">
        <v>0</v>
      </c>
      <c r="J8" s="260"/>
      <c r="K8" s="232" t="s">
        <v>231</v>
      </c>
      <c r="L8" s="423">
        <v>0</v>
      </c>
    </row>
    <row r="9" spans="1:16" s="19" customFormat="1" ht="49.5" customHeight="1">
      <c r="A9" s="251"/>
      <c r="B9" s="233" t="s">
        <v>240</v>
      </c>
      <c r="C9" s="429">
        <v>0</v>
      </c>
      <c r="D9" s="260"/>
      <c r="E9" s="229" t="s">
        <v>223</v>
      </c>
      <c r="F9" s="424">
        <v>433113</v>
      </c>
      <c r="G9" s="18"/>
      <c r="H9" s="233" t="s">
        <v>241</v>
      </c>
      <c r="I9" s="429">
        <v>0</v>
      </c>
      <c r="J9" s="260"/>
      <c r="K9" s="229" t="s">
        <v>232</v>
      </c>
      <c r="L9" s="424">
        <v>0</v>
      </c>
      <c r="M9" s="309"/>
      <c r="N9" s="18"/>
      <c r="O9" s="18"/>
      <c r="P9" s="18"/>
    </row>
    <row r="10" spans="1:16" s="153" customFormat="1" ht="49.5" customHeight="1" thickBot="1">
      <c r="A10" s="251"/>
      <c r="B10" s="231" t="s">
        <v>220</v>
      </c>
      <c r="C10" s="469">
        <v>0</v>
      </c>
      <c r="D10" s="256"/>
      <c r="E10" s="230" t="s">
        <v>224</v>
      </c>
      <c r="F10" s="428">
        <v>4778870</v>
      </c>
      <c r="G10" s="152"/>
      <c r="H10" s="231" t="s">
        <v>230</v>
      </c>
      <c r="I10" s="430">
        <v>0</v>
      </c>
      <c r="J10" s="256"/>
      <c r="K10" s="230" t="s">
        <v>233</v>
      </c>
      <c r="L10" s="425">
        <v>5441794</v>
      </c>
      <c r="M10" s="310"/>
      <c r="N10" s="152"/>
      <c r="O10" s="152"/>
      <c r="P10" s="152"/>
    </row>
    <row r="11" spans="1:16" s="19" customFormat="1" ht="14.25">
      <c r="A11" s="25"/>
      <c r="B11" s="26"/>
      <c r="C11" s="250"/>
      <c r="D11" s="250"/>
      <c r="E11" s="21"/>
      <c r="F11" s="21"/>
      <c r="G11" s="21"/>
      <c r="H11" s="24"/>
      <c r="M11" s="309"/>
      <c r="N11" s="18"/>
      <c r="O11" s="18"/>
      <c r="P11" s="18"/>
    </row>
    <row r="12" spans="1:16" ht="14.25" thickBot="1">
      <c r="A12" s="18"/>
      <c r="B12" s="18"/>
      <c r="C12" s="18"/>
      <c r="D12" s="18"/>
      <c r="E12" s="18"/>
      <c r="F12" s="18"/>
      <c r="G12" s="18"/>
      <c r="H12" s="15"/>
      <c r="M12" s="309"/>
      <c r="N12" s="18"/>
      <c r="O12" s="18"/>
      <c r="P12" s="18"/>
    </row>
    <row r="13" spans="1:16" ht="16.5" customHeight="1" thickBot="1">
      <c r="A13" s="18"/>
      <c r="B13" s="330" t="s">
        <v>245</v>
      </c>
      <c r="C13" s="318"/>
      <c r="D13" s="318"/>
      <c r="E13" s="318"/>
      <c r="F13" s="319"/>
      <c r="G13" s="254"/>
      <c r="H13" s="330" t="s">
        <v>328</v>
      </c>
      <c r="I13" s="318"/>
      <c r="J13" s="318"/>
      <c r="K13" s="318"/>
      <c r="L13" s="319"/>
      <c r="M13" s="309"/>
      <c r="N13" s="18"/>
      <c r="O13" s="18"/>
      <c r="P13" s="18"/>
    </row>
    <row r="14" spans="1:16" ht="15" customHeight="1">
      <c r="A14" s="252"/>
      <c r="B14" s="331" t="s">
        <v>238</v>
      </c>
      <c r="C14" s="332"/>
      <c r="D14" s="247"/>
      <c r="E14" s="331" t="s">
        <v>239</v>
      </c>
      <c r="F14" s="332"/>
      <c r="G14" s="18"/>
      <c r="H14" s="331" t="s">
        <v>238</v>
      </c>
      <c r="I14" s="332"/>
      <c r="J14" s="247"/>
      <c r="K14" s="331" t="s">
        <v>239</v>
      </c>
      <c r="L14" s="332"/>
      <c r="M14" s="309"/>
      <c r="N14" s="18"/>
      <c r="O14" s="18"/>
      <c r="P14" s="18"/>
    </row>
    <row r="15" spans="1:16" ht="14.25" thickBot="1">
      <c r="A15" s="253"/>
      <c r="B15" s="333"/>
      <c r="C15" s="334"/>
      <c r="D15" s="257"/>
      <c r="E15" s="333"/>
      <c r="F15" s="334"/>
      <c r="G15" s="18"/>
      <c r="H15" s="333"/>
      <c r="I15" s="334"/>
      <c r="J15" s="257"/>
      <c r="K15" s="333"/>
      <c r="L15" s="334"/>
      <c r="M15" s="309"/>
      <c r="N15" s="18"/>
      <c r="O15" s="18"/>
      <c r="P15" s="18"/>
    </row>
    <row r="16" spans="1:16" ht="49.5" customHeight="1">
      <c r="A16" s="251"/>
      <c r="B16" s="232" t="s">
        <v>269</v>
      </c>
      <c r="C16" s="423">
        <v>0</v>
      </c>
      <c r="D16" s="260"/>
      <c r="E16" s="232" t="s">
        <v>272</v>
      </c>
      <c r="F16" s="423">
        <v>0</v>
      </c>
      <c r="G16" s="18"/>
      <c r="H16" s="232" t="s">
        <v>329</v>
      </c>
      <c r="I16" s="423">
        <v>0</v>
      </c>
      <c r="J16" s="260"/>
      <c r="K16" s="232" t="s">
        <v>332</v>
      </c>
      <c r="L16" s="423">
        <v>0</v>
      </c>
      <c r="M16" s="309"/>
      <c r="N16" s="18"/>
      <c r="O16" s="18"/>
      <c r="P16" s="18"/>
    </row>
    <row r="17" spans="1:16" ht="49.5" customHeight="1">
      <c r="A17" s="251"/>
      <c r="B17" s="233" t="s">
        <v>270</v>
      </c>
      <c r="C17" s="429">
        <v>0</v>
      </c>
      <c r="D17" s="260"/>
      <c r="E17" s="229" t="s">
        <v>273</v>
      </c>
      <c r="F17" s="424">
        <v>0</v>
      </c>
      <c r="G17" s="18"/>
      <c r="H17" s="233" t="s">
        <v>330</v>
      </c>
      <c r="I17" s="429">
        <v>0</v>
      </c>
      <c r="J17" s="260"/>
      <c r="K17" s="229" t="s">
        <v>333</v>
      </c>
      <c r="L17" s="424">
        <v>0</v>
      </c>
      <c r="M17" s="309"/>
      <c r="N17" s="18"/>
      <c r="O17" s="18"/>
      <c r="P17" s="18"/>
    </row>
    <row r="18" spans="1:16" ht="49.5" customHeight="1" thickBot="1">
      <c r="A18" s="251"/>
      <c r="B18" s="231" t="s">
        <v>271</v>
      </c>
      <c r="C18" s="430">
        <v>0</v>
      </c>
      <c r="D18" s="256"/>
      <c r="E18" s="230" t="s">
        <v>274</v>
      </c>
      <c r="F18" s="425">
        <v>2725139</v>
      </c>
      <c r="G18" s="18"/>
      <c r="H18" s="231" t="s">
        <v>331</v>
      </c>
      <c r="I18" s="430">
        <v>0</v>
      </c>
      <c r="J18" s="256"/>
      <c r="K18" s="230" t="s">
        <v>334</v>
      </c>
      <c r="L18" s="425">
        <v>2865517</v>
      </c>
      <c r="M18" s="309"/>
      <c r="N18" s="18"/>
      <c r="O18" s="18"/>
      <c r="P18" s="18"/>
    </row>
    <row r="19" spans="1:16" ht="14.25" thickBot="1">
      <c r="A19" s="18"/>
      <c r="B19" s="18"/>
      <c r="C19" s="18"/>
      <c r="D19" s="18"/>
      <c r="E19" s="18"/>
      <c r="F19" s="18"/>
      <c r="G19" s="18"/>
      <c r="H19" s="15"/>
      <c r="M19" s="309"/>
      <c r="N19" s="18"/>
      <c r="O19" s="18"/>
      <c r="P19" s="18"/>
    </row>
    <row r="20" spans="1:16" ht="16.5" customHeight="1" thickBot="1">
      <c r="A20" s="18"/>
      <c r="B20" s="330" t="s">
        <v>335</v>
      </c>
      <c r="C20" s="318"/>
      <c r="D20" s="318"/>
      <c r="E20" s="318"/>
      <c r="F20" s="319"/>
      <c r="G20" s="254"/>
      <c r="H20" s="330" t="s">
        <v>234</v>
      </c>
      <c r="I20" s="318"/>
      <c r="J20" s="318"/>
      <c r="K20" s="318"/>
      <c r="L20" s="319"/>
      <c r="M20" s="309"/>
      <c r="N20" s="18"/>
      <c r="O20" s="18"/>
      <c r="P20" s="18"/>
    </row>
    <row r="21" spans="1:16" ht="15" customHeight="1">
      <c r="A21" s="252"/>
      <c r="B21" s="331" t="s">
        <v>238</v>
      </c>
      <c r="C21" s="332"/>
      <c r="D21" s="247"/>
      <c r="E21" s="331" t="s">
        <v>239</v>
      </c>
      <c r="F21" s="332"/>
      <c r="G21" s="18"/>
      <c r="H21" s="331" t="s">
        <v>238</v>
      </c>
      <c r="I21" s="332"/>
      <c r="J21" s="247"/>
      <c r="K21" s="331" t="s">
        <v>239</v>
      </c>
      <c r="L21" s="332"/>
      <c r="M21" s="309"/>
      <c r="N21" s="18"/>
      <c r="O21" s="18"/>
      <c r="P21" s="18"/>
    </row>
    <row r="22" spans="1:16" ht="14.25" thickBot="1">
      <c r="A22" s="253"/>
      <c r="B22" s="333"/>
      <c r="C22" s="334"/>
      <c r="D22" s="257"/>
      <c r="E22" s="333"/>
      <c r="F22" s="334"/>
      <c r="G22" s="18"/>
      <c r="H22" s="333"/>
      <c r="I22" s="334"/>
      <c r="J22" s="257"/>
      <c r="K22" s="333"/>
      <c r="L22" s="334"/>
      <c r="M22" s="309"/>
      <c r="N22" s="18"/>
      <c r="O22" s="18"/>
      <c r="P22" s="18"/>
    </row>
    <row r="23" spans="1:16" ht="49.5" customHeight="1">
      <c r="A23" s="251"/>
      <c r="B23" s="232" t="s">
        <v>336</v>
      </c>
      <c r="C23" s="423">
        <v>0</v>
      </c>
      <c r="D23" s="260"/>
      <c r="E23" s="232" t="s">
        <v>337</v>
      </c>
      <c r="F23" s="423">
        <v>0</v>
      </c>
      <c r="G23" s="18"/>
      <c r="H23" s="232" t="s">
        <v>212</v>
      </c>
      <c r="I23" s="426">
        <f>C8+I8+C16+I16+C23</f>
        <v>0</v>
      </c>
      <c r="J23" s="258"/>
      <c r="K23" s="232" t="s">
        <v>215</v>
      </c>
      <c r="L23" s="426">
        <f>F8+L8+F16+L16+F23</f>
        <v>0</v>
      </c>
      <c r="M23" s="309"/>
      <c r="N23" s="18"/>
      <c r="O23" s="18"/>
      <c r="P23" s="18"/>
    </row>
    <row r="24" spans="1:16" ht="49.5" customHeight="1">
      <c r="A24" s="251"/>
      <c r="B24" s="233" t="s">
        <v>338</v>
      </c>
      <c r="C24" s="429">
        <v>0</v>
      </c>
      <c r="D24" s="260"/>
      <c r="E24" s="229" t="s">
        <v>339</v>
      </c>
      <c r="F24" s="424">
        <v>0</v>
      </c>
      <c r="G24" s="18"/>
      <c r="H24" s="233" t="s">
        <v>242</v>
      </c>
      <c r="I24" s="426">
        <f>C9+I9+C17+I17+C24</f>
        <v>0</v>
      </c>
      <c r="J24" s="258"/>
      <c r="K24" s="229" t="s">
        <v>214</v>
      </c>
      <c r="L24" s="426">
        <f>F9+L9+F17+L17+F24</f>
        <v>433113</v>
      </c>
      <c r="M24" s="309"/>
      <c r="N24" s="18"/>
      <c r="O24" s="18"/>
      <c r="P24" s="18"/>
    </row>
    <row r="25" spans="1:16" ht="49.5" customHeight="1" thickBot="1">
      <c r="A25" s="251"/>
      <c r="B25" s="231" t="s">
        <v>340</v>
      </c>
      <c r="C25" s="430">
        <v>0</v>
      </c>
      <c r="D25" s="256"/>
      <c r="E25" s="230" t="s">
        <v>341</v>
      </c>
      <c r="F25" s="425">
        <v>82475</v>
      </c>
      <c r="G25" s="18"/>
      <c r="H25" s="230" t="s">
        <v>213</v>
      </c>
      <c r="I25" s="427">
        <f>C10+I10+C18+I18+C25</f>
        <v>0</v>
      </c>
      <c r="J25" s="259"/>
      <c r="K25" s="230" t="s">
        <v>216</v>
      </c>
      <c r="L25" s="427">
        <f>F10+L10+F18+L18+F25</f>
        <v>15893795</v>
      </c>
      <c r="M25" s="309"/>
      <c r="N25" s="18"/>
      <c r="O25" s="18"/>
      <c r="P25" s="18"/>
    </row>
    <row r="26" spans="1:16" ht="15" customHeight="1">
      <c r="A26" s="251"/>
      <c r="B26" s="296"/>
      <c r="C26" s="297"/>
      <c r="D26" s="298"/>
      <c r="E26" s="296"/>
      <c r="F26" s="279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09"/>
      <c r="N32" s="18"/>
      <c r="O32" s="18"/>
      <c r="P32" s="18"/>
    </row>
    <row r="33" spans="13:16" ht="13.5">
      <c r="M33" s="19"/>
      <c r="N33" s="19"/>
      <c r="O33" s="19"/>
      <c r="P33" s="19"/>
    </row>
  </sheetData>
  <sheetProtection password="C4F4" sheet="1" formatCells="0" formatRows="0" insertRows="0"/>
  <mergeCells count="19">
    <mergeCell ref="A1:L1"/>
    <mergeCell ref="H20:L20"/>
    <mergeCell ref="H21:I22"/>
    <mergeCell ref="K21:L22"/>
    <mergeCell ref="H5:L5"/>
    <mergeCell ref="H6:I7"/>
    <mergeCell ref="K6:L7"/>
    <mergeCell ref="H13:L13"/>
    <mergeCell ref="H14:I15"/>
    <mergeCell ref="K14:L15"/>
    <mergeCell ref="B20:F20"/>
    <mergeCell ref="B21:C22"/>
    <mergeCell ref="E21:F22"/>
    <mergeCell ref="B5:F5"/>
    <mergeCell ref="B13:F13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21.7109375" style="16" customWidth="1"/>
    <col min="8" max="8" width="11.281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 customWidth="1"/>
  </cols>
  <sheetData>
    <row r="1" spans="1:15" ht="21" thickBot="1">
      <c r="A1" s="389" t="s">
        <v>227</v>
      </c>
      <c r="B1" s="390"/>
      <c r="C1" s="390"/>
      <c r="D1" s="390"/>
      <c r="E1" s="390"/>
      <c r="F1" s="390"/>
      <c r="G1" s="390"/>
      <c r="H1" s="390"/>
      <c r="I1" s="391"/>
      <c r="J1" s="391"/>
      <c r="K1" s="391"/>
      <c r="L1" s="391"/>
      <c r="M1" s="325"/>
      <c r="N1" s="392"/>
      <c r="O1" s="15"/>
    </row>
    <row r="2" spans="1:15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93"/>
      <c r="J2" s="393"/>
      <c r="K2" s="393"/>
      <c r="L2" s="393"/>
      <c r="M2" s="393"/>
      <c r="N2" s="394"/>
      <c r="O2" s="15"/>
    </row>
    <row r="3" spans="1:15" ht="15" thickBot="1">
      <c r="A3" s="100" t="s">
        <v>2</v>
      </c>
      <c r="B3" s="101">
        <f>'Financial Data'!C3</f>
        <v>41364</v>
      </c>
      <c r="C3" s="102"/>
      <c r="D3" s="103"/>
      <c r="E3" s="103"/>
      <c r="F3" s="103"/>
      <c r="G3" s="103"/>
      <c r="H3" s="103"/>
      <c r="I3" s="395"/>
      <c r="J3" s="395"/>
      <c r="K3" s="395"/>
      <c r="L3" s="395"/>
      <c r="M3" s="395"/>
      <c r="N3" s="396"/>
      <c r="O3" s="15"/>
    </row>
    <row r="4" spans="1:22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>
      <c r="A5" s="399" t="s">
        <v>170</v>
      </c>
      <c r="B5" s="400"/>
      <c r="C5" s="400"/>
      <c r="D5" s="400"/>
      <c r="E5" s="315"/>
      <c r="F5" s="316"/>
      <c r="G5" s="208"/>
      <c r="H5" s="34"/>
      <c r="I5" s="12"/>
      <c r="J5" s="398" t="s">
        <v>113</v>
      </c>
      <c r="K5" s="33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>
      <c r="A6" s="240" t="s">
        <v>235</v>
      </c>
      <c r="B6" s="245">
        <v>2009</v>
      </c>
      <c r="C6" s="241">
        <v>2010</v>
      </c>
      <c r="D6" s="241">
        <v>2011</v>
      </c>
      <c r="E6" s="246">
        <v>2012</v>
      </c>
      <c r="F6" s="246">
        <v>2013</v>
      </c>
      <c r="G6" s="246" t="s">
        <v>236</v>
      </c>
      <c r="H6" s="34"/>
      <c r="I6" s="12"/>
      <c r="J6" s="333"/>
      <c r="K6" s="33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>
      <c r="A7" s="242" t="s">
        <v>150</v>
      </c>
      <c r="B7" s="431">
        <v>0.31</v>
      </c>
      <c r="C7" s="432">
        <v>1.92</v>
      </c>
      <c r="D7" s="432">
        <v>0</v>
      </c>
      <c r="E7" s="433">
        <v>0</v>
      </c>
      <c r="F7" s="433">
        <v>0</v>
      </c>
      <c r="G7" s="434">
        <f>SUM(B7:F7)</f>
        <v>2.23</v>
      </c>
      <c r="H7" s="34"/>
      <c r="I7" s="12"/>
      <c r="J7" s="83" t="s">
        <v>114</v>
      </c>
      <c r="K7" s="442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>
      <c r="A8" s="243" t="s">
        <v>155</v>
      </c>
      <c r="B8" s="435">
        <v>3.98</v>
      </c>
      <c r="C8" s="436">
        <v>7.06</v>
      </c>
      <c r="D8" s="436">
        <v>11.87</v>
      </c>
      <c r="E8" s="437">
        <v>11.87</v>
      </c>
      <c r="F8" s="433">
        <v>3.08</v>
      </c>
      <c r="G8" s="434">
        <f>SUM(B8:F8)</f>
        <v>37.85999999999999</v>
      </c>
      <c r="H8" s="34"/>
      <c r="I8" s="12"/>
      <c r="J8" s="84" t="s">
        <v>115</v>
      </c>
      <c r="K8" s="443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>
      <c r="A9" s="244" t="s">
        <v>156</v>
      </c>
      <c r="B9" s="438">
        <v>4.11</v>
      </c>
      <c r="C9" s="439">
        <v>16.68</v>
      </c>
      <c r="D9" s="439">
        <v>23.74</v>
      </c>
      <c r="E9" s="440">
        <v>16.12</v>
      </c>
      <c r="F9" s="440">
        <v>7.25</v>
      </c>
      <c r="G9" s="441">
        <f>SUM(B9:F9)</f>
        <v>67.9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15" s="30" customFormat="1" ht="30" customHeight="1" thickBot="1">
      <c r="A11" s="331" t="s">
        <v>49</v>
      </c>
      <c r="B11" s="344"/>
      <c r="C11" s="331" t="s">
        <v>111</v>
      </c>
      <c r="D11" s="343"/>
      <c r="E11" s="344"/>
      <c r="F11" s="331" t="s">
        <v>5</v>
      </c>
      <c r="G11" s="397"/>
      <c r="H11" s="343"/>
      <c r="I11" s="331" t="s">
        <v>110</v>
      </c>
      <c r="J11" s="343"/>
      <c r="K11" s="344"/>
      <c r="L11" s="356" t="s">
        <v>139</v>
      </c>
      <c r="M11" s="357"/>
      <c r="N11" s="358"/>
      <c r="O11" s="29"/>
    </row>
    <row r="12" spans="1:14" s="28" customFormat="1" ht="15" thickBot="1">
      <c r="A12" s="330" t="s">
        <v>50</v>
      </c>
      <c r="B12" s="358"/>
      <c r="C12" s="330" t="s">
        <v>50</v>
      </c>
      <c r="D12" s="357"/>
      <c r="E12" s="358"/>
      <c r="F12" s="330" t="s">
        <v>50</v>
      </c>
      <c r="G12" s="363"/>
      <c r="H12" s="363"/>
      <c r="I12" s="330" t="s">
        <v>50</v>
      </c>
      <c r="J12" s="363"/>
      <c r="K12" s="364"/>
      <c r="L12" s="359" t="s">
        <v>50</v>
      </c>
      <c r="M12" s="360"/>
      <c r="N12" s="361"/>
    </row>
    <row r="13" spans="1:15" s="17" customFormat="1" ht="45.75" customHeight="1" thickBot="1">
      <c r="A13" s="104" t="s">
        <v>53</v>
      </c>
      <c r="B13" s="444">
        <v>0</v>
      </c>
      <c r="C13" s="105"/>
      <c r="D13" s="106" t="s">
        <v>53</v>
      </c>
      <c r="E13" s="445">
        <v>0</v>
      </c>
      <c r="F13" s="78"/>
      <c r="G13" s="49" t="s">
        <v>174</v>
      </c>
      <c r="H13" s="447">
        <v>0</v>
      </c>
      <c r="I13" s="105"/>
      <c r="J13" s="220" t="s">
        <v>142</v>
      </c>
      <c r="K13" s="452">
        <v>0</v>
      </c>
      <c r="L13" s="119"/>
      <c r="M13" s="139" t="s">
        <v>134</v>
      </c>
      <c r="N13" s="442">
        <v>0</v>
      </c>
      <c r="O13" s="118"/>
    </row>
    <row r="14" spans="1:15" s="17" customFormat="1" ht="29.25" thickBot="1">
      <c r="A14" s="378"/>
      <c r="B14" s="379"/>
      <c r="C14" s="107"/>
      <c r="D14" s="77" t="s">
        <v>54</v>
      </c>
      <c r="E14" s="446">
        <v>0</v>
      </c>
      <c r="F14" s="80"/>
      <c r="G14" s="76" t="s">
        <v>173</v>
      </c>
      <c r="H14" s="448">
        <v>41</v>
      </c>
      <c r="I14" s="80"/>
      <c r="J14" s="221" t="s">
        <v>143</v>
      </c>
      <c r="K14" s="453">
        <v>47</v>
      </c>
      <c r="L14" s="120"/>
      <c r="M14" s="138" t="s">
        <v>133</v>
      </c>
      <c r="N14" s="457">
        <v>0</v>
      </c>
      <c r="O14" s="20"/>
    </row>
    <row r="15" spans="1:15" s="17" customFormat="1" ht="42.75">
      <c r="A15" s="380"/>
      <c r="B15" s="381"/>
      <c r="C15" s="383"/>
      <c r="D15" s="384"/>
      <c r="E15" s="385"/>
      <c r="F15" s="80"/>
      <c r="G15" s="76" t="s">
        <v>109</v>
      </c>
      <c r="H15" s="448">
        <v>1</v>
      </c>
      <c r="I15" s="80"/>
      <c r="J15" s="221" t="s">
        <v>121</v>
      </c>
      <c r="K15" s="453">
        <v>3</v>
      </c>
      <c r="L15" s="120"/>
      <c r="M15" s="137" t="s">
        <v>135</v>
      </c>
      <c r="N15" s="457">
        <v>0</v>
      </c>
      <c r="O15" s="20"/>
    </row>
    <row r="16" spans="1:15" s="17" customFormat="1" ht="43.5" thickBot="1">
      <c r="A16" s="380"/>
      <c r="B16" s="381"/>
      <c r="C16" s="386"/>
      <c r="D16" s="387"/>
      <c r="E16" s="388"/>
      <c r="F16" s="80"/>
      <c r="G16" s="79" t="s">
        <v>210</v>
      </c>
      <c r="H16" s="449">
        <v>0</v>
      </c>
      <c r="I16" s="80"/>
      <c r="J16" s="219" t="s">
        <v>149</v>
      </c>
      <c r="K16" s="454">
        <v>0</v>
      </c>
      <c r="L16" s="228"/>
      <c r="M16" s="209" t="s">
        <v>140</v>
      </c>
      <c r="N16" s="458">
        <v>0</v>
      </c>
      <c r="O16" s="20"/>
    </row>
    <row r="17" spans="1:15" s="17" customFormat="1" ht="28.5">
      <c r="A17" s="382"/>
      <c r="B17" s="381"/>
      <c r="C17" s="386"/>
      <c r="D17" s="387"/>
      <c r="E17" s="388"/>
      <c r="F17" s="81"/>
      <c r="G17" s="79" t="s">
        <v>55</v>
      </c>
      <c r="H17" s="450">
        <v>1</v>
      </c>
      <c r="I17" s="216"/>
      <c r="J17" s="219" t="s">
        <v>141</v>
      </c>
      <c r="K17" s="455">
        <v>0</v>
      </c>
      <c r="L17" s="345"/>
      <c r="M17" s="346"/>
      <c r="N17" s="347"/>
      <c r="O17" s="20"/>
    </row>
    <row r="18" spans="1:15" s="17" customFormat="1" ht="43.5" thickBot="1">
      <c r="A18" s="382"/>
      <c r="B18" s="381"/>
      <c r="C18" s="386"/>
      <c r="D18" s="387"/>
      <c r="E18" s="388"/>
      <c r="F18" s="82"/>
      <c r="G18" s="225" t="s">
        <v>237</v>
      </c>
      <c r="H18" s="451">
        <v>0</v>
      </c>
      <c r="I18" s="217"/>
      <c r="J18" s="222" t="s">
        <v>211</v>
      </c>
      <c r="K18" s="456">
        <v>0</v>
      </c>
      <c r="L18" s="345"/>
      <c r="M18" s="348"/>
      <c r="N18" s="349"/>
      <c r="O18" s="20"/>
    </row>
    <row r="19" spans="1:15" s="17" customFormat="1" ht="15" thickBot="1">
      <c r="A19" s="382"/>
      <c r="B19" s="381"/>
      <c r="C19" s="386"/>
      <c r="D19" s="387"/>
      <c r="E19" s="388"/>
      <c r="F19" s="223"/>
      <c r="G19" s="224"/>
      <c r="H19" s="311"/>
      <c r="I19" s="204"/>
      <c r="J19" s="362"/>
      <c r="K19" s="347"/>
      <c r="L19" s="345"/>
      <c r="M19" s="348"/>
      <c r="N19" s="349"/>
      <c r="O19" s="20"/>
    </row>
    <row r="20" spans="1:15" ht="15" thickBot="1">
      <c r="A20" s="377" t="s">
        <v>122</v>
      </c>
      <c r="B20" s="358"/>
      <c r="C20" s="350" t="s">
        <v>122</v>
      </c>
      <c r="D20" s="351"/>
      <c r="E20" s="351"/>
      <c r="F20" s="350" t="s">
        <v>122</v>
      </c>
      <c r="G20" s="351"/>
      <c r="H20" s="351"/>
      <c r="I20" s="350" t="s">
        <v>122</v>
      </c>
      <c r="J20" s="351"/>
      <c r="K20" s="352"/>
      <c r="L20" s="353" t="s">
        <v>122</v>
      </c>
      <c r="M20" s="354"/>
      <c r="N20" s="355"/>
      <c r="O20" s="15"/>
    </row>
    <row r="21" spans="1:15" ht="43.5" thickBot="1">
      <c r="A21" s="91" t="s">
        <v>53</v>
      </c>
      <c r="B21" s="459">
        <v>14</v>
      </c>
      <c r="C21" s="92"/>
      <c r="D21" s="93" t="s">
        <v>53</v>
      </c>
      <c r="E21" s="460">
        <v>0</v>
      </c>
      <c r="F21" s="112"/>
      <c r="G21" s="113" t="s">
        <v>109</v>
      </c>
      <c r="H21" s="462">
        <v>55</v>
      </c>
      <c r="I21" s="114"/>
      <c r="J21" s="210" t="s">
        <v>121</v>
      </c>
      <c r="K21" s="466">
        <v>83</v>
      </c>
      <c r="L21" s="211"/>
      <c r="M21" s="212" t="s">
        <v>134</v>
      </c>
      <c r="N21" s="442">
        <v>29</v>
      </c>
      <c r="O21" s="15"/>
    </row>
    <row r="22" spans="1:15" ht="43.5" thickBot="1">
      <c r="A22" s="365"/>
      <c r="B22" s="366"/>
      <c r="C22" s="115"/>
      <c r="D22" s="58" t="s">
        <v>54</v>
      </c>
      <c r="E22" s="461">
        <v>0</v>
      </c>
      <c r="F22" s="95"/>
      <c r="G22" s="94" t="s">
        <v>210</v>
      </c>
      <c r="H22" s="463">
        <v>1</v>
      </c>
      <c r="I22" s="96"/>
      <c r="J22" s="213" t="s">
        <v>149</v>
      </c>
      <c r="K22" s="463">
        <v>0</v>
      </c>
      <c r="L22" s="214"/>
      <c r="M22" s="215" t="s">
        <v>133</v>
      </c>
      <c r="N22" s="457">
        <v>1979</v>
      </c>
      <c r="O22" s="15"/>
    </row>
    <row r="23" spans="1:15" ht="28.5">
      <c r="A23" s="367"/>
      <c r="B23" s="368"/>
      <c r="C23" s="373"/>
      <c r="D23" s="374"/>
      <c r="E23" s="366"/>
      <c r="F23" s="116"/>
      <c r="G23" s="94" t="s">
        <v>55</v>
      </c>
      <c r="H23" s="463">
        <v>13</v>
      </c>
      <c r="I23" s="97"/>
      <c r="J23" s="213" t="s">
        <v>141</v>
      </c>
      <c r="K23" s="463">
        <v>55</v>
      </c>
      <c r="L23" s="214"/>
      <c r="M23" s="215" t="s">
        <v>135</v>
      </c>
      <c r="N23" s="457">
        <v>11887</v>
      </c>
      <c r="O23" s="15"/>
    </row>
    <row r="24" spans="1:15" ht="43.5" thickBot="1">
      <c r="A24" s="369"/>
      <c r="B24" s="370"/>
      <c r="C24" s="369"/>
      <c r="D24" s="375"/>
      <c r="E24" s="370"/>
      <c r="F24" s="117"/>
      <c r="G24" s="312" t="s">
        <v>237</v>
      </c>
      <c r="H24" s="464">
        <v>2</v>
      </c>
      <c r="I24" s="218"/>
      <c r="J24" s="219" t="s">
        <v>211</v>
      </c>
      <c r="K24" s="455">
        <v>0</v>
      </c>
      <c r="L24" s="226"/>
      <c r="M24" s="227" t="s">
        <v>140</v>
      </c>
      <c r="N24" s="468">
        <v>5</v>
      </c>
      <c r="O24" s="15"/>
    </row>
    <row r="25" spans="1:15" ht="46.5" customHeight="1" thickBot="1">
      <c r="A25" s="371"/>
      <c r="B25" s="372"/>
      <c r="C25" s="371"/>
      <c r="D25" s="376"/>
      <c r="E25" s="372"/>
      <c r="F25" s="239"/>
      <c r="G25" s="313" t="s">
        <v>120</v>
      </c>
      <c r="H25" s="465">
        <f>SUM(H21:H24)</f>
        <v>71</v>
      </c>
      <c r="I25" s="238"/>
      <c r="J25" s="236" t="s">
        <v>120</v>
      </c>
      <c r="K25" s="467">
        <f>SUM(K21:K24)</f>
        <v>138</v>
      </c>
      <c r="L25" s="237"/>
      <c r="M25" s="341"/>
      <c r="N25" s="342"/>
      <c r="O25" s="15"/>
    </row>
    <row r="26" spans="1:14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mergeCells count="26">
    <mergeCell ref="A1:N1"/>
    <mergeCell ref="I2:N3"/>
    <mergeCell ref="A11:B11"/>
    <mergeCell ref="C11:E11"/>
    <mergeCell ref="F11:H11"/>
    <mergeCell ref="J5:K6"/>
    <mergeCell ref="A5:F5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</mergeCells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0" sqref="B20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1" t="s">
        <v>228</v>
      </c>
      <c r="B1" s="402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41364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12.75">
      <c r="A6" s="125">
        <v>1</v>
      </c>
      <c r="B6" s="51" t="s">
        <v>345</v>
      </c>
    </row>
    <row r="7" spans="1:2" ht="26.25">
      <c r="A7" s="126">
        <v>2</v>
      </c>
      <c r="B7" s="154" t="s">
        <v>342</v>
      </c>
    </row>
    <row r="8" spans="1:2" ht="26.25">
      <c r="A8" s="126">
        <v>3</v>
      </c>
      <c r="B8" s="154" t="s">
        <v>346</v>
      </c>
    </row>
    <row r="9" spans="1:2" ht="12.75">
      <c r="A9" s="126">
        <v>4</v>
      </c>
      <c r="B9" s="50" t="s">
        <v>344</v>
      </c>
    </row>
    <row r="10" spans="1:2" ht="12.75">
      <c r="A10" s="126">
        <v>5</v>
      </c>
      <c r="B10" s="50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343</v>
      </c>
    </row>
    <row r="19" spans="1:2" ht="12.75">
      <c r="A19" s="126">
        <v>2</v>
      </c>
      <c r="B19" s="50"/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J22" sqref="J22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8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89" t="s">
        <v>229</v>
      </c>
      <c r="B1" s="408"/>
      <c r="C1" s="325"/>
      <c r="D1" s="325"/>
      <c r="E1" s="325"/>
      <c r="F1" s="325"/>
      <c r="G1" s="325"/>
      <c r="H1" s="325"/>
      <c r="I1" s="325"/>
      <c r="J1" s="392"/>
      <c r="K1" s="135"/>
    </row>
    <row r="2" spans="1:11" ht="28.5">
      <c r="A2" s="130" t="s">
        <v>1</v>
      </c>
      <c r="B2" s="133" t="str">
        <f>'Financial Data'!C2</f>
        <v>General Services Administration - OIG</v>
      </c>
      <c r="C2" s="134"/>
      <c r="D2" s="409"/>
      <c r="E2" s="410"/>
      <c r="F2" s="410"/>
      <c r="G2" s="410"/>
      <c r="H2" s="410"/>
      <c r="I2" s="410"/>
      <c r="J2" s="411"/>
      <c r="K2" s="121"/>
    </row>
    <row r="3" spans="1:11" ht="29.25" thickBot="1">
      <c r="A3" s="131" t="s">
        <v>2</v>
      </c>
      <c r="B3" s="132">
        <f>'Financial Data'!C3</f>
        <v>41364</v>
      </c>
      <c r="C3" s="90"/>
      <c r="D3" s="412"/>
      <c r="E3" s="413"/>
      <c r="F3" s="413"/>
      <c r="G3" s="413"/>
      <c r="H3" s="413"/>
      <c r="I3" s="413"/>
      <c r="J3" s="414"/>
      <c r="K3" s="121"/>
    </row>
    <row r="4" spans="1:11" s="141" customFormat="1" ht="15" thickBot="1">
      <c r="A4" s="147"/>
      <c r="B4" s="148"/>
      <c r="C4" s="144"/>
      <c r="D4" s="144"/>
      <c r="E4" s="404"/>
      <c r="F4" s="404"/>
      <c r="G4" s="387"/>
      <c r="H4" s="387"/>
      <c r="I4" s="387"/>
      <c r="J4" s="387"/>
      <c r="K4" s="121"/>
    </row>
    <row r="5" spans="1:11" ht="15" customHeight="1" thickBot="1">
      <c r="A5" s="405" t="s">
        <v>144</v>
      </c>
      <c r="B5" s="406"/>
      <c r="C5" s="406"/>
      <c r="D5" s="406"/>
      <c r="E5" s="406"/>
      <c r="F5" s="406"/>
      <c r="G5" s="406"/>
      <c r="H5" s="406"/>
      <c r="I5" s="406"/>
      <c r="J5" s="407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6" t="s">
        <v>166</v>
      </c>
      <c r="G6" s="151" t="s">
        <v>137</v>
      </c>
      <c r="H6" s="151" t="s">
        <v>138</v>
      </c>
      <c r="I6" s="151" t="s">
        <v>169</v>
      </c>
      <c r="J6" s="155" t="s">
        <v>165</v>
      </c>
      <c r="K6" s="121"/>
    </row>
    <row r="7" spans="1:11" ht="12.75">
      <c r="A7" s="145">
        <v>1</v>
      </c>
      <c r="B7" s="154"/>
      <c r="C7" s="50"/>
      <c r="D7" s="50"/>
      <c r="E7" s="50"/>
      <c r="F7" s="196"/>
      <c r="G7" s="50"/>
      <c r="H7" s="154"/>
      <c r="I7" s="165">
        <f>G7*H7</f>
        <v>0</v>
      </c>
      <c r="J7" s="205"/>
      <c r="K7" s="121"/>
    </row>
    <row r="8" spans="1:11" ht="12.75">
      <c r="A8" s="145">
        <f>A7+1</f>
        <v>2</v>
      </c>
      <c r="B8" s="50"/>
      <c r="C8" s="50"/>
      <c r="D8" s="50"/>
      <c r="E8" s="50"/>
      <c r="F8" s="196"/>
      <c r="G8" s="50"/>
      <c r="H8" s="50"/>
      <c r="I8" s="165">
        <f aca="true" t="shared" si="0" ref="I8:I21">G8*H8</f>
        <v>0</v>
      </c>
      <c r="J8" s="205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6"/>
      <c r="G9" s="50"/>
      <c r="H9" s="50"/>
      <c r="I9" s="165">
        <f t="shared" si="0"/>
        <v>0</v>
      </c>
      <c r="J9" s="205"/>
    </row>
    <row r="10" spans="1:10" ht="12.75">
      <c r="A10" s="145">
        <f t="shared" si="1"/>
        <v>4</v>
      </c>
      <c r="B10" s="50"/>
      <c r="C10" s="50"/>
      <c r="D10" s="50"/>
      <c r="E10" s="50"/>
      <c r="F10" s="196"/>
      <c r="G10" s="50"/>
      <c r="H10" s="50"/>
      <c r="I10" s="165">
        <f t="shared" si="0"/>
        <v>0</v>
      </c>
      <c r="J10" s="205"/>
    </row>
    <row r="11" spans="1:10" ht="12.75">
      <c r="A11" s="145">
        <f t="shared" si="1"/>
        <v>5</v>
      </c>
      <c r="B11" s="50"/>
      <c r="C11" s="50"/>
      <c r="D11" s="50"/>
      <c r="E11" s="50"/>
      <c r="F11" s="196"/>
      <c r="G11" s="50"/>
      <c r="H11" s="50"/>
      <c r="I11" s="165">
        <f t="shared" si="0"/>
        <v>0</v>
      </c>
      <c r="J11" s="205"/>
    </row>
    <row r="12" spans="1:10" ht="12.75">
      <c r="A12" s="145">
        <f t="shared" si="1"/>
        <v>6</v>
      </c>
      <c r="B12" s="50"/>
      <c r="C12" s="50"/>
      <c r="D12" s="50"/>
      <c r="E12" s="50"/>
      <c r="F12" s="196"/>
      <c r="G12" s="50"/>
      <c r="H12" s="50"/>
      <c r="I12" s="165">
        <f t="shared" si="0"/>
        <v>0</v>
      </c>
      <c r="J12" s="205"/>
    </row>
    <row r="13" spans="1:10" ht="12.75">
      <c r="A13" s="145">
        <f t="shared" si="1"/>
        <v>7</v>
      </c>
      <c r="B13" s="50"/>
      <c r="C13" s="50"/>
      <c r="D13" s="50"/>
      <c r="E13" s="50"/>
      <c r="F13" s="196"/>
      <c r="G13" s="50"/>
      <c r="H13" s="50"/>
      <c r="I13" s="165">
        <f t="shared" si="0"/>
        <v>0</v>
      </c>
      <c r="J13" s="205"/>
    </row>
    <row r="14" spans="1:10" ht="12.75">
      <c r="A14" s="145">
        <f t="shared" si="1"/>
        <v>8</v>
      </c>
      <c r="B14" s="50"/>
      <c r="C14" s="50"/>
      <c r="D14" s="50"/>
      <c r="E14" s="50"/>
      <c r="F14" s="196"/>
      <c r="G14" s="50"/>
      <c r="H14" s="50"/>
      <c r="I14" s="165">
        <f t="shared" si="0"/>
        <v>0</v>
      </c>
      <c r="J14" s="205"/>
    </row>
    <row r="15" spans="1:10" ht="12.75">
      <c r="A15" s="145">
        <f t="shared" si="1"/>
        <v>9</v>
      </c>
      <c r="B15" s="50"/>
      <c r="C15" s="50"/>
      <c r="D15" s="50"/>
      <c r="E15" s="50"/>
      <c r="F15" s="196"/>
      <c r="G15" s="50"/>
      <c r="H15" s="50"/>
      <c r="I15" s="165">
        <f t="shared" si="0"/>
        <v>0</v>
      </c>
      <c r="J15" s="205"/>
    </row>
    <row r="16" spans="1:10" ht="12.75">
      <c r="A16" s="145">
        <f t="shared" si="1"/>
        <v>10</v>
      </c>
      <c r="B16" s="50"/>
      <c r="C16" s="50"/>
      <c r="D16" s="50"/>
      <c r="E16" s="50"/>
      <c r="F16" s="196"/>
      <c r="G16" s="50"/>
      <c r="H16" s="50"/>
      <c r="I16" s="165">
        <f t="shared" si="0"/>
        <v>0</v>
      </c>
      <c r="J16" s="205"/>
    </row>
    <row r="17" spans="1:10" ht="12.75">
      <c r="A17" s="145">
        <f t="shared" si="1"/>
        <v>11</v>
      </c>
      <c r="B17" s="50"/>
      <c r="C17" s="50"/>
      <c r="D17" s="50"/>
      <c r="E17" s="50"/>
      <c r="F17" s="196"/>
      <c r="G17" s="50"/>
      <c r="H17" s="50"/>
      <c r="I17" s="165">
        <f t="shared" si="0"/>
        <v>0</v>
      </c>
      <c r="J17" s="205"/>
    </row>
    <row r="18" spans="1:10" ht="12.75">
      <c r="A18" s="145">
        <f t="shared" si="1"/>
        <v>12</v>
      </c>
      <c r="B18" s="50"/>
      <c r="C18" s="50"/>
      <c r="D18" s="50"/>
      <c r="E18" s="50"/>
      <c r="F18" s="196"/>
      <c r="G18" s="50"/>
      <c r="H18" s="50"/>
      <c r="I18" s="165">
        <f t="shared" si="0"/>
        <v>0</v>
      </c>
      <c r="J18" s="205"/>
    </row>
    <row r="19" spans="1:10" ht="12.75">
      <c r="A19" s="145">
        <f t="shared" si="1"/>
        <v>13</v>
      </c>
      <c r="B19" s="50"/>
      <c r="C19" s="50"/>
      <c r="D19" s="50"/>
      <c r="E19" s="50"/>
      <c r="F19" s="196"/>
      <c r="G19" s="50"/>
      <c r="H19" s="50"/>
      <c r="I19" s="165">
        <f t="shared" si="0"/>
        <v>0</v>
      </c>
      <c r="J19" s="205"/>
    </row>
    <row r="20" spans="1:10" ht="12.75">
      <c r="A20" s="145">
        <f t="shared" si="1"/>
        <v>14</v>
      </c>
      <c r="B20" s="50"/>
      <c r="C20" s="50"/>
      <c r="D20" s="50"/>
      <c r="E20" s="50"/>
      <c r="F20" s="196"/>
      <c r="G20" s="50"/>
      <c r="H20" s="50"/>
      <c r="I20" s="165">
        <f t="shared" si="0"/>
        <v>0</v>
      </c>
      <c r="J20" s="205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7"/>
      <c r="G21" s="146"/>
      <c r="H21" s="146"/>
      <c r="I21" s="206">
        <f t="shared" si="0"/>
        <v>0</v>
      </c>
      <c r="J21" s="207"/>
      <c r="L21" s="121"/>
    </row>
    <row r="22" spans="1:16" s="141" customFormat="1" ht="13.5" thickBot="1">
      <c r="A22" s="142"/>
      <c r="B22" s="143"/>
      <c r="C22" s="144"/>
      <c r="D22" s="144"/>
      <c r="E22" s="144"/>
      <c r="F22" s="157"/>
      <c r="G22" s="160" t="s">
        <v>168</v>
      </c>
      <c r="H22" s="166">
        <f>SUM(H7:H21)</f>
        <v>0</v>
      </c>
      <c r="I22" s="163">
        <f>SUM(I7:I21)</f>
        <v>0</v>
      </c>
      <c r="J22" s="144"/>
      <c r="K22" s="161"/>
      <c r="L22" s="161"/>
      <c r="N22" s="161"/>
      <c r="P22" s="164"/>
    </row>
    <row r="23" spans="1:10" s="141" customFormat="1" ht="13.5" thickBot="1">
      <c r="A23" s="142"/>
      <c r="B23" s="143"/>
      <c r="C23" s="144"/>
      <c r="D23" s="144"/>
      <c r="E23" s="144"/>
      <c r="F23" s="157"/>
      <c r="G23" s="144"/>
      <c r="H23" s="144"/>
      <c r="I23" s="144"/>
      <c r="J23" s="144"/>
    </row>
    <row r="24" spans="1:7" s="141" customFormat="1" ht="13.5" thickBot="1">
      <c r="A24" s="403" t="s">
        <v>145</v>
      </c>
      <c r="B24" s="354"/>
      <c r="C24" s="354"/>
      <c r="D24" s="354"/>
      <c r="E24" s="360"/>
      <c r="F24" s="361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59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8"/>
      <c r="D26" s="50"/>
      <c r="E26" s="50"/>
      <c r="F26" s="199"/>
      <c r="H26" s="1"/>
      <c r="I26" s="1"/>
      <c r="J26" s="1"/>
    </row>
    <row r="27" spans="1:10" ht="12.75">
      <c r="A27" s="145">
        <f>A26+1</f>
        <v>2</v>
      </c>
      <c r="B27" s="50"/>
      <c r="C27" s="198"/>
      <c r="D27" s="50"/>
      <c r="E27" s="50"/>
      <c r="F27" s="199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8"/>
      <c r="D28" s="50"/>
      <c r="E28" s="50"/>
      <c r="F28" s="199"/>
      <c r="H28" s="1"/>
      <c r="I28" s="1"/>
      <c r="J28" s="1"/>
    </row>
    <row r="29" spans="1:10" ht="12.75">
      <c r="A29" s="145">
        <f t="shared" si="2"/>
        <v>4</v>
      </c>
      <c r="B29" s="50"/>
      <c r="C29" s="198"/>
      <c r="D29" s="50"/>
      <c r="E29" s="50"/>
      <c r="F29" s="199"/>
      <c r="H29" s="1"/>
      <c r="I29" s="1"/>
      <c r="J29" s="1"/>
    </row>
    <row r="30" spans="1:10" ht="12.75">
      <c r="A30" s="145">
        <f t="shared" si="2"/>
        <v>5</v>
      </c>
      <c r="B30" s="50"/>
      <c r="C30" s="198"/>
      <c r="D30" s="50"/>
      <c r="E30" s="50"/>
      <c r="F30" s="199"/>
      <c r="H30" s="1"/>
      <c r="I30" s="1"/>
      <c r="J30" s="1"/>
    </row>
    <row r="31" spans="1:10" ht="12.75">
      <c r="A31" s="145">
        <f t="shared" si="2"/>
        <v>6</v>
      </c>
      <c r="B31" s="50"/>
      <c r="C31" s="198"/>
      <c r="D31" s="50"/>
      <c r="E31" s="50"/>
      <c r="F31" s="199"/>
      <c r="H31" s="1"/>
      <c r="I31" s="1"/>
      <c r="J31" s="1"/>
    </row>
    <row r="32" spans="1:10" ht="12.75">
      <c r="A32" s="145">
        <f t="shared" si="2"/>
        <v>7</v>
      </c>
      <c r="B32" s="50"/>
      <c r="C32" s="198"/>
      <c r="D32" s="50"/>
      <c r="E32" s="50"/>
      <c r="F32" s="199"/>
      <c r="H32" s="1"/>
      <c r="I32" s="1"/>
      <c r="J32" s="1"/>
    </row>
    <row r="33" spans="1:10" ht="12.75">
      <c r="A33" s="145">
        <f t="shared" si="2"/>
        <v>8</v>
      </c>
      <c r="B33" s="50"/>
      <c r="C33" s="198"/>
      <c r="D33" s="50"/>
      <c r="E33" s="50"/>
      <c r="F33" s="199"/>
      <c r="H33" s="1"/>
      <c r="I33" s="1"/>
      <c r="J33" s="1"/>
    </row>
    <row r="34" spans="1:10" ht="12.75">
      <c r="A34" s="145">
        <f t="shared" si="2"/>
        <v>9</v>
      </c>
      <c r="B34" s="167"/>
      <c r="C34" s="200"/>
      <c r="D34" s="167"/>
      <c r="E34" s="167"/>
      <c r="F34" s="201"/>
      <c r="H34" s="1"/>
      <c r="I34" s="1"/>
      <c r="J34" s="1"/>
    </row>
    <row r="35" spans="1:10" ht="13.5" thickBot="1">
      <c r="A35" s="145">
        <f t="shared" si="2"/>
        <v>10</v>
      </c>
      <c r="B35" s="146"/>
      <c r="C35" s="202"/>
      <c r="D35" s="146"/>
      <c r="E35" s="146"/>
      <c r="F35" s="203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3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4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4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1"/>
      <c r="I22" s="161"/>
      <c r="J22" s="162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2012-11-01T18:51:53Z</cp:lastPrinted>
  <dcterms:created xsi:type="dcterms:W3CDTF">2009-02-26T10:56:03Z</dcterms:created>
  <dcterms:modified xsi:type="dcterms:W3CDTF">2013-04-08T17:42:05Z</dcterms:modified>
  <cp:category/>
  <cp:version/>
  <cp:contentType/>
  <cp:contentStatus/>
</cp:coreProperties>
</file>