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92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<sst xmlns="http://schemas.openxmlformats.org/spreadsheetml/2006/main" count="449" uniqueCount="340">
  <si>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</si>
  <si>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</si>
  <si>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</si>
  <si>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</si>
  <si>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</si>
  <si>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</si>
  <si>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</si>
  <si>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</si>
  <si>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</si>
  <si>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</si>
  <si>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</si>
  <si>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</si>
  <si>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</si>
  <si>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</si>
  <si>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</si>
  <si>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</si>
  <si>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</si>
  <si>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</si>
  <si>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</si>
  <si>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</si>
  <si>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</si>
  <si>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</si>
  <si>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</si>
  <si>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</si>
  <si>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</si>
  <si>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</si>
  <si>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</si>
  <si>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</si>
  <si>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</si>
  <si>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</si>
  <si>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</si>
  <si>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</si>
  <si>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</si>
  <si>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</si>
  <si>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</si>
  <si>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</si>
  <si>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</si>
  <si>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</si>
  <si>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</si>
  <si>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</si>
  <si>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</si>
  <si>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</si>
  <si>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</si>
  <si>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</si>
  <si>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</si>
  <si>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</si>
  <si>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</si>
  <si>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</si>
  <si>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</si>
  <si>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</si>
  <si>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</si>
  <si>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</si>
  <si>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</si>
  <si>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</si>
  <si>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</si>
  <si>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</si>
  <si>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</si>
  <si>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</si>
  <si>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</si>
  <si>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</si>
  <si>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</si>
  <si>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</si>
  <si>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</si>
  <si>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</si>
  <si>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</si>
  <si>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</si>
  <si>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</si>
  <si>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</si>
  <si>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</si>
  <si>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</si>
  <si>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</si>
  <si>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</si>
  <si>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</si>
  <si>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</si>
  <si>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</si>
  <si>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</si>
  <si>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</si>
  <si>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</si>
  <si>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</si>
  <si>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</si>
  <si>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</si>
  <si>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</si>
  <si>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</si>
  <si>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</si>
  <si>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</si>
  <si>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</si>
  <si>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</si>
  <si>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</si>
  <si>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</si>
  <si>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</si>
  <si>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</si>
  <si>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</si>
  <si>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</si>
  <si>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</si>
  <si>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</si>
  <si>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</si>
  <si>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</si>
  <si>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</si>
  <si>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</si>
  <si>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</si>
  <si>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</si>
  <si>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</si>
  <si>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</si>
  <si>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</si>
  <si>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</si>
  <si>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</si>
  <si>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</si>
  <si>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</si>
  <si>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</si>
  <si>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</si>
  <si>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</si>
  <si>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</si>
  <si>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</si>
  <si>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</si>
  <si>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</si>
  <si>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</si>
  <si>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</si>
  <si>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</si>
  <si>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</si>
  <si>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</si>
  <si>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</si>
  <si>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</si>
  <si>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</si>
  <si>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</si>
  <si>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</si>
  <si>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</si>
  <si>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</si>
  <si>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</si>
  <si>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</si>
  <si>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</si>
  <si>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</si>
  <si>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</si>
  <si>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</si>
  <si>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</si>
  <si>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</si>
  <si>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</si>
  <si>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</si>
  <si>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</si>
  <si>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</si>
  <si>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</si>
  <si>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</si>
  <si>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</si>
  <si>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</si>
  <si>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</si>
  <si>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</si>
  <si>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</si>
  <si>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</si>
  <si>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</si>
  <si>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</si>
  <si>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</si>
  <si>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</si>
  <si>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</si>
  <si>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</si>
  <si>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</si>
  <si>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</si>
  <si>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</si>
  <si>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</si>
  <si>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</si>
  <si>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</si>
  <si>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</si>
  <si>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</si>
  <si>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</si>
  <si>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</si>
  <si>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</si>
  <si>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</si>
  <si>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</si>
  <si>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</si>
  <si>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</si>
  <si>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</si>
  <si>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</si>
  <si>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</si>
  <si>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</si>
  <si>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</si>
  <si>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</si>
  <si>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</si>
  <si>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</si>
  <si>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</si>
  <si>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</si>
  <si>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</si>
  <si>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</si>
  <si>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</si>
  <si>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</si>
  <si>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</si>
  <si>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</si>
  <si>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</si>
  <si>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</si>
  <si>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</si>
  <si>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</si>
  <si>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</si>
  <si>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</si>
  <si>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</si>
  <si>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</si>
  <si>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</si>
  <si>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</si>
  <si>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</si>
  <si>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</si>
  <si>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</si>
  <si>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</si>
  <si>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</si>
  <si>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</si>
  <si>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</si>
  <si>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</si>
  <si>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</si>
  <si>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</si>
  <si>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</si>
  <si>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</si>
  <si>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</si>
  <si>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</si>
  <si>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</si>
  <si>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</si>
  <si>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</si>
  <si>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</si>
  <si>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</si>
  <si>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</si>
  <si>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</si>
  <si>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</si>
  <si>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</si>
  <si>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</si>
  <si>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</si>
  <si>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</si>
  <si>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</si>
  <si>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</si>
  <si>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</si>
  <si>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</si>
  <si>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</si>
  <si>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</si>
  <si>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</si>
  <si>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</si>
  <si>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</si>
  <si>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</si>
  <si>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</si>
  <si>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</si>
  <si>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</si>
  <si>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</si>
  <si>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</si>
  <si>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</si>
  <si>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</si>
  <si>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</si>
  <si>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</si>
  <si>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</si>
  <si>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</si>
  <si>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</si>
  <si>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</si>
  <si>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</si>
  <si>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</si>
  <si>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</si>
  <si>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</si>
  <si>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</si>
  <si>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</si>
  <si>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</si>
  <si>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</si>
  <si>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</si>
  <si>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</si>
  <si>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</si>
  <si>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</si>
  <si>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</si>
  <si>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</si>
  <si>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</si>
  <si>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</si>
  <si>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</si>
  <si>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</si>
  <si>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</si>
  <si>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</si>
  <si>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</si>
  <si>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</si>
  <si>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</si>
  <si>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</si>
  <si>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</si>
  <si>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</si>
  <si>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</si>
  <si>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</si>
  <si>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</si>
  <si>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</si>
  <si>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</si>
  <si>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</si>
  <si>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</si>
  <si>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</si>
  <si>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</si>
  <si>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</si>
  <si>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</si>
  <si>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</si>
  <si>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</si>
  <si>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</si>
  <si>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</si>
  <si>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</si>
  <si>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</si>
  <si>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</si>
  <si>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</si>
  <si>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</si>
  <si>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</si>
  <si>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</si>
  <si>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</si>
  <si>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</si>
  <si>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</si>
  <si>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</si>
  <si>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</si>
  <si>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</si>
  <si>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</si>
  <si>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</si>
  <si>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</si>
  <si>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</si>
  <si>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</si>
  <si>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</si>
  <si>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</si>
  <si>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</si>
  <si>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</si>
  <si>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</si>
  <si>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</si>
  <si>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</si>
  <si>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</si>
  <si>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</si>
  <si>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</si>
  <si>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</si>
  <si>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</si>
  <si>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</si>
  <si>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</si>
  <si>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</si>
  <si>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</si>
  <si>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</si>
  <si>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</si>
  <si>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</si>
  <si>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</si>
  <si>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</si>
  <si>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</si>
  <si>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</si>
  <si>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</si>
  <si>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</si>
  <si>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</si>
  <si>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</si>
  <si>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</si>
  <si>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</si>
  <si>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</si>
  <si>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</si>
  <si>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</si>
  <si>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</si>
  <si>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Provided contract audit support for construction projects as needed by the agency</t>
  </si>
  <si>
    <t>Held discussions with customer agency OIG regarding interagency construction projects</t>
  </si>
  <si>
    <t>Maintain contact with customer agency OIG regarding interagency construction projects</t>
  </si>
  <si>
    <t>Provide contract audit support for construction projects as needed by the agency</t>
  </si>
  <si>
    <t>46 Corrected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</si>
</sst>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167" fontId="0" fillId="37" borderId="12" xfId="57" applyNumberFormat="1" applyFill="1" applyBorder="1" applyAlignment="1" applyProtection="1">
      <alignment vertical="top" wrapText="1"/>
      <protection hidden="1" locked="0"/>
    </xf>
    <xf numFmtId="167" fontId="0" fillId="37" borderId="12" xfId="57" applyNumberFormat="1" applyFill="1" applyBorder="1" applyAlignment="1" applyProtection="1">
      <alignment vertical="top"/>
      <protection hidden="1" locked="0"/>
    </xf>
    <xf numFmtId="167" fontId="0" fillId="37" borderId="62" xfId="57" applyNumberFormat="1" applyFill="1" applyBorder="1" applyAlignment="1" applyProtection="1">
      <alignment vertical="top"/>
      <protection hidden="1" locked="0"/>
    </xf>
    <xf numFmtId="167" fontId="0" fillId="37" borderId="10" xfId="57" applyNumberFormat="1" applyFill="1" applyBorder="1" applyAlignment="1" applyProtection="1">
      <alignment vertical="top" wrapText="1"/>
      <protection hidden="1" locked="0"/>
    </xf>
    <xf numFmtId="167" fontId="0" fillId="37" borderId="10" xfId="57" applyNumberFormat="1" applyFill="1" applyBorder="1" applyAlignment="1" applyProtection="1">
      <alignment vertical="top"/>
      <protection hidden="1" locked="0"/>
    </xf>
    <xf numFmtId="167" fontId="0" fillId="37" borderId="29" xfId="57" applyNumberFormat="1" applyFill="1" applyBorder="1" applyAlignment="1" applyProtection="1">
      <alignment vertical="top"/>
      <protection hidden="1" locked="0"/>
    </xf>
    <xf numFmtId="167" fontId="0" fillId="37" borderId="20" xfId="57" applyNumberFormat="1" applyFill="1" applyBorder="1" applyAlignment="1" applyProtection="1">
      <alignment vertical="top" wrapText="1"/>
      <protection hidden="1" locked="0"/>
    </xf>
    <xf numFmtId="167" fontId="0" fillId="37" borderId="20" xfId="57" applyNumberFormat="1" applyFill="1" applyBorder="1" applyAlignment="1" applyProtection="1">
      <alignment vertical="top"/>
      <protection hidden="1" locked="0"/>
    </xf>
    <xf numFmtId="167" fontId="0" fillId="37" borderId="30" xfId="57" applyNumberFormat="1" applyFill="1" applyBorder="1" applyAlignment="1" applyProtection="1">
      <alignment vertical="top"/>
      <protection hidden="1" locked="0"/>
    </xf>
    <xf numFmtId="0" fontId="11" fillId="35" borderId="0" xfId="57" applyFont="1" applyFill="1" applyBorder="1" applyAlignment="1">
      <alignment horizontal="right" vertical="center" wrapText="1"/>
      <protection/>
    </xf>
    <xf numFmtId="8" fontId="11" fillId="0" borderId="0" xfId="57" applyNumberFormat="1" applyFont="1" applyFill="1" applyBorder="1" applyAlignment="1" applyProtection="1">
      <alignment vertical="center"/>
      <protection locked="0"/>
    </xf>
    <xf numFmtId="8" fontId="11" fillId="0" borderId="0" xfId="57" applyNumberFormat="1" applyFont="1" applyFill="1" applyBorder="1" applyAlignment="1">
      <alignment vertical="center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4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7" xfId="57" applyFont="1" applyFill="1" applyBorder="1" applyAlignment="1">
      <alignment horizontal="center" vertical="top" wrapText="1"/>
      <protection/>
    </xf>
    <xf numFmtId="0" fontId="5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63" xfId="57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5" xfId="57" applyBorder="1">
      <alignment/>
      <protection/>
    </xf>
    <xf numFmtId="0" fontId="0" fillId="0" borderId="55" xfId="57" applyBorder="1" applyAlignment="1">
      <alignment wrapText="1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25" xfId="57" applyFont="1" applyFill="1" applyBorder="1" applyAlignment="1" applyProtection="1">
      <alignment horizontal="left" vertical="top"/>
      <protection locked="0"/>
    </xf>
    <xf numFmtId="0" fontId="0" fillId="0" borderId="67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" fillId="39" borderId="66" xfId="57" applyFont="1" applyFill="1" applyBorder="1" applyAlignment="1" applyProtection="1">
      <alignment horizontal="left" vertical="center"/>
      <protection/>
    </xf>
    <xf numFmtId="0" fontId="10" fillId="35" borderId="64" xfId="57" applyFont="1" applyFill="1" applyBorder="1" applyAlignment="1">
      <alignment horizontal="center" vertical="center" wrapText="1"/>
      <protection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8" xfId="0" applyFill="1" applyBorder="1" applyAlignment="1">
      <alignment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5" xfId="57" applyFont="1" applyFill="1" applyBorder="1" applyAlignment="1">
      <alignment horizontal="center" vertical="center" wrapText="1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8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8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" fillId="39" borderId="69" xfId="57" applyFont="1" applyFill="1" applyBorder="1" applyAlignment="1" applyProtection="1">
      <alignment horizontal="left" vertical="center"/>
      <protection/>
    </xf>
    <xf numFmtId="0" fontId="0" fillId="0" borderId="70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2" xfId="57" applyNumberFormat="1" applyFill="1" applyBorder="1" applyAlignment="1" applyProtection="1">
      <alignment vertical="top"/>
      <protection locked="0"/>
    </xf>
    <xf numFmtId="8" fontId="11" fillId="0" borderId="46" xfId="57" applyNumberFormat="1" applyFont="1" applyFill="1" applyBorder="1" applyAlignment="1" applyProtection="1">
      <alignment horizontal="center" vertical="center"/>
      <protection locked="0"/>
    </xf>
    <xf numFmtId="8" fontId="11" fillId="0" borderId="43" xfId="57" applyNumberFormat="1" applyFont="1" applyFill="1" applyBorder="1" applyAlignment="1" applyProtection="1">
      <alignment horizontal="center" vertical="center"/>
      <protection locked="0"/>
    </xf>
    <xf numFmtId="8" fontId="11" fillId="0" borderId="31" xfId="57" applyNumberFormat="1" applyFont="1" applyFill="1" applyBorder="1" applyAlignment="1" applyProtection="1">
      <alignment horizontal="center" vertical="center"/>
      <protection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71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horizontal="center"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2" xfId="57" applyNumberFormat="1" applyFont="1" applyFill="1" applyBorder="1" applyAlignment="1" applyProtection="1">
      <alignment horizontal="right" vertical="center" wrapText="1"/>
      <protection locked="0"/>
    </xf>
    <xf numFmtId="8" fontId="2" fillId="0" borderId="30" xfId="57" applyNumberFormat="1" applyFont="1" applyFill="1" applyBorder="1" applyAlignment="1" applyProtection="1">
      <alignment horizontal="right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7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2" fillId="0" borderId="74" xfId="0" applyNumberFormat="1" applyFont="1" applyFill="1" applyBorder="1" applyAlignment="1" applyProtection="1">
      <alignment horizontal="center" vertical="center"/>
      <protection locked="0"/>
    </xf>
    <xf numFmtId="1" fontId="13" fillId="0" borderId="75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3" sqref="J3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33" t="s">
        <v>225</v>
      </c>
      <c r="B1" s="334"/>
      <c r="C1" s="334"/>
      <c r="D1" s="334"/>
      <c r="E1" s="334"/>
      <c r="F1" s="334"/>
      <c r="G1" s="334"/>
      <c r="H1" s="334"/>
      <c r="I1" s="328"/>
      <c r="J1" s="294"/>
      <c r="K1" s="12"/>
      <c r="L1" s="11"/>
    </row>
    <row r="2" spans="1:12" ht="14.25">
      <c r="A2" s="329" t="s">
        <v>1</v>
      </c>
      <c r="B2" s="330"/>
      <c r="C2" s="335" t="s">
        <v>23</v>
      </c>
      <c r="D2" s="336"/>
      <c r="E2" s="337"/>
      <c r="F2" s="187"/>
      <c r="G2" s="71"/>
      <c r="H2" s="71"/>
      <c r="I2" s="177"/>
      <c r="J2" s="12"/>
      <c r="K2" s="12"/>
      <c r="L2" s="11"/>
    </row>
    <row r="3" spans="1:12" ht="17.25" customHeight="1" thickBot="1">
      <c r="A3" s="331" t="s">
        <v>2</v>
      </c>
      <c r="B3" s="332"/>
      <c r="C3" s="338">
        <v>41121</v>
      </c>
      <c r="D3" s="339"/>
      <c r="E3" s="339"/>
      <c r="F3" s="188"/>
      <c r="G3" s="72"/>
      <c r="H3" s="72"/>
      <c r="I3" s="178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23" t="s">
        <v>3</v>
      </c>
      <c r="B5" s="327"/>
      <c r="C5" s="327"/>
      <c r="D5" s="327"/>
      <c r="E5" s="327"/>
      <c r="F5" s="327"/>
      <c r="G5" s="327"/>
      <c r="H5" s="327"/>
      <c r="I5" s="328"/>
      <c r="J5" s="12"/>
      <c r="K5" s="12"/>
      <c r="L5" s="11"/>
    </row>
    <row r="6" spans="1:12" ht="29.25" thickBot="1">
      <c r="A6" s="174" t="s">
        <v>0</v>
      </c>
      <c r="B6" s="175" t="s">
        <v>6</v>
      </c>
      <c r="C6" s="176" t="s">
        <v>52</v>
      </c>
      <c r="D6" s="176" t="s">
        <v>175</v>
      </c>
      <c r="E6" s="176" t="s">
        <v>7</v>
      </c>
      <c r="F6" s="176" t="s">
        <v>45</v>
      </c>
      <c r="G6" s="176" t="s">
        <v>46</v>
      </c>
      <c r="H6" s="182" t="s">
        <v>178</v>
      </c>
      <c r="I6" s="186" t="s">
        <v>179</v>
      </c>
      <c r="J6" s="288"/>
      <c r="K6" s="12"/>
      <c r="L6" s="11"/>
    </row>
    <row r="7" spans="1:12" ht="72">
      <c r="A7" s="169">
        <v>1</v>
      </c>
      <c r="B7" s="171" t="s">
        <v>23</v>
      </c>
      <c r="C7" s="172" t="s">
        <v>57</v>
      </c>
      <c r="D7" s="173" t="s">
        <v>37</v>
      </c>
      <c r="E7" s="173" t="s">
        <v>44</v>
      </c>
      <c r="F7" s="422">
        <v>2214</v>
      </c>
      <c r="G7" s="422">
        <v>1976</v>
      </c>
      <c r="H7" s="189" t="s">
        <v>180</v>
      </c>
      <c r="I7" s="190"/>
      <c r="J7" s="288"/>
      <c r="K7" s="12"/>
      <c r="L7" s="11"/>
    </row>
    <row r="8" spans="1:12" s="9" customFormat="1" ht="72">
      <c r="A8" s="169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5841255</v>
      </c>
      <c r="G8" s="54">
        <f>3954255.08+1797063</f>
        <v>5751318.08</v>
      </c>
      <c r="H8" s="191" t="s">
        <v>180</v>
      </c>
      <c r="I8" s="192"/>
      <c r="J8" s="289"/>
      <c r="K8" s="290"/>
      <c r="L8" s="286"/>
    </row>
    <row r="9" spans="1:12" s="10" customFormat="1" ht="14.25">
      <c r="A9" s="169">
        <v>3</v>
      </c>
      <c r="B9" s="42"/>
      <c r="C9" s="63"/>
      <c r="D9" s="43"/>
      <c r="E9" s="43"/>
      <c r="F9" s="54"/>
      <c r="G9" s="54"/>
      <c r="H9" s="193"/>
      <c r="I9" s="194"/>
      <c r="J9" s="291"/>
      <c r="K9" s="292"/>
      <c r="L9" s="287"/>
    </row>
    <row r="10" spans="1:12" s="10" customFormat="1" ht="13.5">
      <c r="A10" s="169">
        <v>4</v>
      </c>
      <c r="B10" s="36"/>
      <c r="C10" s="64"/>
      <c r="D10" s="3"/>
      <c r="E10" s="3"/>
      <c r="F10" s="55"/>
      <c r="G10" s="55"/>
      <c r="H10" s="193"/>
      <c r="I10" s="194"/>
      <c r="J10" s="291"/>
      <c r="K10" s="292"/>
      <c r="L10" s="287"/>
    </row>
    <row r="11" spans="1:12" s="10" customFormat="1" ht="12.75">
      <c r="A11" s="169">
        <v>5</v>
      </c>
      <c r="B11" s="37"/>
      <c r="C11" s="64"/>
      <c r="D11" s="3"/>
      <c r="E11" s="3"/>
      <c r="F11" s="55"/>
      <c r="G11" s="55"/>
      <c r="H11" s="193"/>
      <c r="I11" s="194"/>
      <c r="J11" s="291"/>
      <c r="K11" s="292"/>
      <c r="L11" s="287"/>
    </row>
    <row r="12" spans="1:12" ht="12.75">
      <c r="A12" s="169">
        <v>6</v>
      </c>
      <c r="B12" s="37"/>
      <c r="C12" s="64"/>
      <c r="D12" s="3"/>
      <c r="E12" s="3"/>
      <c r="F12" s="55"/>
      <c r="G12" s="55"/>
      <c r="H12" s="44"/>
      <c r="I12" s="195"/>
      <c r="J12" s="288"/>
      <c r="K12" s="12"/>
      <c r="L12" s="11"/>
    </row>
    <row r="13" spans="1:12" ht="12.75">
      <c r="A13" s="169">
        <v>7</v>
      </c>
      <c r="B13" s="37"/>
      <c r="C13" s="64"/>
      <c r="D13" s="3"/>
      <c r="E13" s="3"/>
      <c r="F13" s="55"/>
      <c r="G13" s="55"/>
      <c r="H13" s="44"/>
      <c r="I13" s="195"/>
      <c r="J13" s="288"/>
      <c r="K13" s="12"/>
      <c r="L13" s="11"/>
    </row>
    <row r="14" spans="1:12" ht="13.5" thickBot="1">
      <c r="A14" s="170">
        <v>8</v>
      </c>
      <c r="B14" s="38"/>
      <c r="C14" s="65"/>
      <c r="D14" s="40"/>
      <c r="E14" s="40"/>
      <c r="F14" s="56"/>
      <c r="G14" s="56"/>
      <c r="H14" s="45"/>
      <c r="I14" s="196"/>
      <c r="J14" s="288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93"/>
      <c r="L15" s="11"/>
    </row>
    <row r="16" spans="1:12" ht="13.5" thickBot="1">
      <c r="A16" s="323" t="s">
        <v>4</v>
      </c>
      <c r="B16" s="326"/>
      <c r="C16" s="326"/>
      <c r="D16" s="326"/>
      <c r="E16" s="326"/>
      <c r="F16" s="327"/>
      <c r="G16" s="327"/>
      <c r="H16" s="327"/>
      <c r="I16" s="327"/>
      <c r="J16" s="327"/>
      <c r="K16" s="328"/>
      <c r="L16" s="11"/>
    </row>
    <row r="17" spans="1:11" ht="29.25" thickBot="1">
      <c r="A17" s="73" t="s">
        <v>0</v>
      </c>
      <c r="B17" s="175" t="s">
        <v>6</v>
      </c>
      <c r="C17" s="176" t="s">
        <v>182</v>
      </c>
      <c r="D17" s="176" t="s">
        <v>47</v>
      </c>
      <c r="E17" s="176" t="s">
        <v>48</v>
      </c>
      <c r="F17" s="176" t="s">
        <v>183</v>
      </c>
      <c r="G17" s="182" t="s">
        <v>107</v>
      </c>
      <c r="H17" s="183" t="s">
        <v>108</v>
      </c>
      <c r="I17" s="176" t="s">
        <v>275</v>
      </c>
      <c r="J17" s="283" t="s">
        <v>243</v>
      </c>
      <c r="K17" s="284" t="s">
        <v>244</v>
      </c>
    </row>
    <row r="18" spans="1:11" ht="39">
      <c r="A18" s="74">
        <v>1</v>
      </c>
      <c r="B18" s="179" t="s">
        <v>23</v>
      </c>
      <c r="C18" s="180" t="s">
        <v>99</v>
      </c>
      <c r="D18" s="423">
        <v>639524</v>
      </c>
      <c r="E18" s="423">
        <v>639524</v>
      </c>
      <c r="F18" s="181" t="s">
        <v>194</v>
      </c>
      <c r="G18" s="424">
        <v>2244621</v>
      </c>
      <c r="H18" s="425">
        <v>2244621</v>
      </c>
      <c r="I18" s="181" t="s">
        <v>256</v>
      </c>
      <c r="J18" s="424">
        <v>3302341</v>
      </c>
      <c r="K18" s="425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1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1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1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1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1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1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85"/>
      <c r="J25" s="88"/>
      <c r="K25" s="89"/>
    </row>
    <row r="26" spans="1:12" ht="15.75" customHeight="1" thickBot="1">
      <c r="A26" s="298"/>
      <c r="B26" s="300"/>
      <c r="C26" s="298"/>
      <c r="D26" s="298"/>
      <c r="E26" s="298"/>
      <c r="F26" s="298"/>
      <c r="G26" s="298"/>
      <c r="H26" s="298"/>
      <c r="I26" s="298"/>
      <c r="J26" s="298"/>
      <c r="K26" s="298"/>
      <c r="L26" s="11"/>
    </row>
    <row r="27" spans="1:12" ht="15.75" customHeight="1" thickBot="1">
      <c r="A27" s="323" t="s">
        <v>4</v>
      </c>
      <c r="B27" s="324"/>
      <c r="C27" s="324"/>
      <c r="D27" s="324"/>
      <c r="E27" s="324"/>
      <c r="F27" s="324"/>
      <c r="G27" s="324"/>
      <c r="H27" s="325"/>
      <c r="I27" s="320"/>
      <c r="J27" s="320"/>
      <c r="K27" s="320"/>
      <c r="L27" s="11"/>
    </row>
    <row r="28" spans="1:12" ht="29.25" thickBot="1">
      <c r="A28" s="314" t="s">
        <v>0</v>
      </c>
      <c r="B28" s="315" t="s">
        <v>6</v>
      </c>
      <c r="C28" s="316" t="s">
        <v>276</v>
      </c>
      <c r="D28" s="316" t="s">
        <v>277</v>
      </c>
      <c r="E28" s="316" t="s">
        <v>278</v>
      </c>
      <c r="F28" s="317" t="s">
        <v>279</v>
      </c>
      <c r="G28" s="318" t="s">
        <v>280</v>
      </c>
      <c r="H28" s="319" t="s">
        <v>281</v>
      </c>
      <c r="I28" s="296"/>
      <c r="J28" s="297"/>
      <c r="K28" s="297"/>
      <c r="L28" s="11"/>
    </row>
    <row r="29" spans="1:12" ht="39">
      <c r="A29" s="74">
        <v>1</v>
      </c>
      <c r="B29" s="179" t="s">
        <v>23</v>
      </c>
      <c r="C29" s="180" t="s">
        <v>292</v>
      </c>
      <c r="D29" s="423">
        <v>1988693.09</v>
      </c>
      <c r="E29" s="423">
        <v>1988693.09</v>
      </c>
      <c r="F29" s="301"/>
      <c r="G29" s="302"/>
      <c r="H29" s="303"/>
      <c r="I29" s="8"/>
      <c r="J29" s="295"/>
      <c r="K29" s="295"/>
      <c r="L29" s="11"/>
    </row>
    <row r="30" spans="1:12" s="9" customFormat="1" ht="13.5">
      <c r="A30" s="74">
        <v>2</v>
      </c>
      <c r="B30" s="46"/>
      <c r="C30" s="2"/>
      <c r="D30" s="3"/>
      <c r="E30" s="3"/>
      <c r="F30" s="304"/>
      <c r="G30" s="305"/>
      <c r="H30" s="306"/>
      <c r="I30" s="8"/>
      <c r="J30" s="295"/>
      <c r="K30" s="295"/>
      <c r="L30" s="286"/>
    </row>
    <row r="31" spans="1:12" ht="13.5">
      <c r="A31" s="74">
        <v>3</v>
      </c>
      <c r="B31" s="46"/>
      <c r="C31" s="2"/>
      <c r="D31" s="3"/>
      <c r="E31" s="3"/>
      <c r="F31" s="304"/>
      <c r="G31" s="305"/>
      <c r="H31" s="306"/>
      <c r="I31" s="8"/>
      <c r="J31" s="295"/>
      <c r="K31" s="295"/>
      <c r="L31" s="11"/>
    </row>
    <row r="32" spans="1:12" ht="13.5">
      <c r="A32" s="74">
        <v>4</v>
      </c>
      <c r="B32" s="46"/>
      <c r="C32" s="2"/>
      <c r="D32" s="3"/>
      <c r="E32" s="3"/>
      <c r="F32" s="304"/>
      <c r="G32" s="305"/>
      <c r="H32" s="306"/>
      <c r="I32" s="8"/>
      <c r="J32" s="295"/>
      <c r="K32" s="295"/>
      <c r="L32" s="11"/>
    </row>
    <row r="33" spans="1:12" ht="13.5">
      <c r="A33" s="74">
        <v>5</v>
      </c>
      <c r="B33" s="46"/>
      <c r="C33" s="2"/>
      <c r="D33" s="3"/>
      <c r="E33" s="3"/>
      <c r="F33" s="304"/>
      <c r="G33" s="305"/>
      <c r="H33" s="306"/>
      <c r="I33" s="8"/>
      <c r="J33" s="295"/>
      <c r="K33" s="295"/>
      <c r="L33" s="11"/>
    </row>
    <row r="34" spans="1:12" ht="15.75" customHeight="1">
      <c r="A34" s="74">
        <v>6</v>
      </c>
      <c r="B34" s="47"/>
      <c r="C34" s="2"/>
      <c r="D34" s="3"/>
      <c r="E34" s="3"/>
      <c r="F34" s="304"/>
      <c r="G34" s="305"/>
      <c r="H34" s="306"/>
      <c r="I34" s="8"/>
      <c r="J34" s="295"/>
      <c r="K34" s="295"/>
      <c r="L34" s="11"/>
    </row>
    <row r="35" spans="1:12" ht="15.75" customHeight="1">
      <c r="A35" s="74">
        <v>7</v>
      </c>
      <c r="B35" s="47"/>
      <c r="C35" s="2"/>
      <c r="D35" s="3"/>
      <c r="E35" s="3"/>
      <c r="F35" s="304"/>
      <c r="G35" s="305"/>
      <c r="H35" s="306"/>
      <c r="I35" s="8"/>
      <c r="J35" s="295"/>
      <c r="K35" s="295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07"/>
      <c r="G36" s="308"/>
      <c r="H36" s="309"/>
      <c r="I36" s="8"/>
      <c r="J36" s="295"/>
      <c r="K36" s="295"/>
      <c r="L36" s="11"/>
    </row>
    <row r="37" spans="1:12" ht="12.75">
      <c r="A37" s="321"/>
      <c r="B37" s="322"/>
      <c r="C37" s="321"/>
      <c r="D37" s="321"/>
      <c r="E37" s="321"/>
      <c r="F37" s="321"/>
      <c r="G37" s="321"/>
      <c r="H37" s="321"/>
      <c r="I37" s="299"/>
      <c r="J37" s="299"/>
      <c r="K37" s="299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F44" sqref="F44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" thickBot="1">
      <c r="A1" s="344" t="s">
        <v>226</v>
      </c>
      <c r="B1" s="345"/>
      <c r="C1" s="345"/>
      <c r="D1" s="345"/>
      <c r="E1" s="345"/>
      <c r="F1" s="345"/>
      <c r="G1" s="346"/>
      <c r="H1" s="15"/>
    </row>
    <row r="2" spans="1:8" ht="14.25">
      <c r="A2" s="108" t="s">
        <v>1</v>
      </c>
      <c r="B2" s="109" t="str">
        <f>'Financial Data'!C2</f>
        <v>General Services Administration - OIG</v>
      </c>
      <c r="C2" s="262"/>
      <c r="D2" s="282"/>
      <c r="E2" s="261"/>
      <c r="F2" s="274"/>
      <c r="G2" s="275"/>
      <c r="H2" s="15"/>
    </row>
    <row r="3" spans="1:8" ht="15" thickBot="1">
      <c r="A3" s="100" t="s">
        <v>2</v>
      </c>
      <c r="B3" s="101">
        <f>'Financial Data'!C3</f>
        <v>41121</v>
      </c>
      <c r="C3" s="263"/>
      <c r="D3" s="276"/>
      <c r="E3" s="264"/>
      <c r="F3" s="265"/>
      <c r="G3" s="266"/>
      <c r="H3" s="15"/>
    </row>
    <row r="4" spans="1:8" ht="15" customHeight="1" thickBot="1">
      <c r="A4" s="246"/>
      <c r="B4" s="245"/>
      <c r="C4" s="267"/>
      <c r="D4" s="267"/>
      <c r="E4" s="268"/>
      <c r="F4" s="268"/>
      <c r="G4" s="268"/>
      <c r="H4" s="15"/>
    </row>
    <row r="5" spans="1:8" ht="20.25" customHeight="1" thickBot="1">
      <c r="A5" s="18"/>
      <c r="B5" s="347" t="s">
        <v>217</v>
      </c>
      <c r="C5" s="327"/>
      <c r="D5" s="327"/>
      <c r="E5" s="327"/>
      <c r="F5" s="328"/>
      <c r="G5" s="273"/>
      <c r="H5" s="15"/>
    </row>
    <row r="6" spans="1:8" s="23" customFormat="1" ht="15.75" customHeight="1">
      <c r="A6" s="271"/>
      <c r="B6" s="340" t="s">
        <v>238</v>
      </c>
      <c r="C6" s="341"/>
      <c r="D6" s="260"/>
      <c r="E6" s="340" t="s">
        <v>239</v>
      </c>
      <c r="F6" s="341"/>
      <c r="G6" s="18"/>
      <c r="H6" s="22"/>
    </row>
    <row r="7" spans="1:6" s="18" customFormat="1" ht="14.25" thickBot="1">
      <c r="A7" s="272"/>
      <c r="B7" s="342"/>
      <c r="C7" s="343"/>
      <c r="D7" s="278"/>
      <c r="E7" s="342"/>
      <c r="F7" s="343"/>
    </row>
    <row r="8" spans="1:6" s="28" customFormat="1" ht="49.5" customHeight="1">
      <c r="A8" s="270"/>
      <c r="B8" s="243" t="s">
        <v>219</v>
      </c>
      <c r="C8" s="426">
        <v>0</v>
      </c>
      <c r="D8" s="281"/>
      <c r="E8" s="243" t="s">
        <v>222</v>
      </c>
      <c r="F8" s="429">
        <v>0</v>
      </c>
    </row>
    <row r="9" spans="1:8" s="19" customFormat="1" ht="49.5" customHeight="1">
      <c r="A9" s="270"/>
      <c r="B9" s="244" t="s">
        <v>240</v>
      </c>
      <c r="C9" s="427">
        <v>0</v>
      </c>
      <c r="D9" s="281"/>
      <c r="E9" s="239" t="s">
        <v>223</v>
      </c>
      <c r="F9" s="430">
        <v>433113</v>
      </c>
      <c r="G9" s="18"/>
      <c r="H9" s="24"/>
    </row>
    <row r="10" spans="1:8" s="154" customFormat="1" ht="49.5" customHeight="1" thickBot="1">
      <c r="A10" s="270"/>
      <c r="B10" s="242" t="s">
        <v>220</v>
      </c>
      <c r="C10" s="428">
        <v>0</v>
      </c>
      <c r="D10" s="277"/>
      <c r="E10" s="241" t="s">
        <v>224</v>
      </c>
      <c r="F10" s="431">
        <v>4778870</v>
      </c>
      <c r="G10" s="152"/>
      <c r="H10" s="153"/>
    </row>
    <row r="11" spans="1:8" s="19" customFormat="1" ht="14.25">
      <c r="A11" s="25"/>
      <c r="B11" s="26"/>
      <c r="C11" s="269"/>
      <c r="D11" s="269"/>
      <c r="E11" s="21"/>
      <c r="F11" s="21"/>
      <c r="G11" s="21"/>
      <c r="H11" s="24"/>
    </row>
    <row r="12" spans="1:8" ht="14.2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47" t="s">
        <v>218</v>
      </c>
      <c r="C13" s="327"/>
      <c r="D13" s="327"/>
      <c r="E13" s="327"/>
      <c r="F13" s="328"/>
      <c r="G13" s="273"/>
      <c r="H13" s="15"/>
    </row>
    <row r="14" spans="1:8" ht="15" customHeight="1">
      <c r="A14" s="271"/>
      <c r="B14" s="340" t="s">
        <v>238</v>
      </c>
      <c r="C14" s="341"/>
      <c r="D14" s="260"/>
      <c r="E14" s="340" t="s">
        <v>239</v>
      </c>
      <c r="F14" s="341"/>
      <c r="G14" s="18"/>
      <c r="H14" s="15"/>
    </row>
    <row r="15" spans="1:8" ht="14.25" thickBot="1">
      <c r="A15" s="272"/>
      <c r="B15" s="342"/>
      <c r="C15" s="343"/>
      <c r="D15" s="278"/>
      <c r="E15" s="342"/>
      <c r="F15" s="343"/>
      <c r="G15" s="18"/>
      <c r="H15" s="15"/>
    </row>
    <row r="16" spans="1:8" ht="49.5" customHeight="1">
      <c r="A16" s="270"/>
      <c r="B16" s="243" t="s">
        <v>221</v>
      </c>
      <c r="C16" s="426">
        <v>0</v>
      </c>
      <c r="D16" s="281"/>
      <c r="E16" s="243" t="s">
        <v>231</v>
      </c>
      <c r="F16" s="429">
        <v>0</v>
      </c>
      <c r="G16" s="18"/>
      <c r="H16" s="15"/>
    </row>
    <row r="17" spans="1:8" ht="49.5" customHeight="1">
      <c r="A17" s="270"/>
      <c r="B17" s="244" t="s">
        <v>241</v>
      </c>
      <c r="C17" s="427">
        <v>0</v>
      </c>
      <c r="D17" s="281"/>
      <c r="E17" s="239" t="s">
        <v>232</v>
      </c>
      <c r="F17" s="430">
        <v>0</v>
      </c>
      <c r="G17" s="18"/>
      <c r="H17" s="15"/>
    </row>
    <row r="18" spans="1:8" ht="49.5" customHeight="1" thickBot="1">
      <c r="A18" s="270"/>
      <c r="B18" s="242" t="s">
        <v>230</v>
      </c>
      <c r="C18" s="432">
        <v>0</v>
      </c>
      <c r="D18" s="277"/>
      <c r="E18" s="241" t="s">
        <v>233</v>
      </c>
      <c r="F18" s="433">
        <v>5441794</v>
      </c>
      <c r="G18" s="18"/>
      <c r="H18" s="15"/>
    </row>
    <row r="19" spans="1:8" ht="14.2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47" t="s">
        <v>245</v>
      </c>
      <c r="C20" s="327"/>
      <c r="D20" s="327"/>
      <c r="E20" s="327"/>
      <c r="F20" s="328"/>
      <c r="G20" s="273"/>
      <c r="H20" s="15"/>
    </row>
    <row r="21" spans="1:8" ht="15" customHeight="1">
      <c r="A21" s="271"/>
      <c r="B21" s="340" t="s">
        <v>238</v>
      </c>
      <c r="C21" s="341"/>
      <c r="D21" s="260"/>
      <c r="E21" s="340" t="s">
        <v>239</v>
      </c>
      <c r="F21" s="341"/>
      <c r="G21" s="18"/>
      <c r="H21" s="15"/>
    </row>
    <row r="22" spans="1:8" ht="14.25" thickBot="1">
      <c r="A22" s="272"/>
      <c r="B22" s="342"/>
      <c r="C22" s="343"/>
      <c r="D22" s="278"/>
      <c r="E22" s="342"/>
      <c r="F22" s="343"/>
      <c r="G22" s="18"/>
      <c r="H22" s="15"/>
    </row>
    <row r="23" spans="1:8" ht="49.5" customHeight="1">
      <c r="A23" s="270"/>
      <c r="B23" s="243" t="s">
        <v>269</v>
      </c>
      <c r="C23" s="426">
        <v>0</v>
      </c>
      <c r="D23" s="281"/>
      <c r="E23" s="243" t="s">
        <v>272</v>
      </c>
      <c r="F23" s="429">
        <v>0</v>
      </c>
      <c r="G23" s="18"/>
      <c r="H23" s="15"/>
    </row>
    <row r="24" spans="1:8" ht="49.5" customHeight="1">
      <c r="A24" s="270"/>
      <c r="B24" s="244" t="s">
        <v>270</v>
      </c>
      <c r="C24" s="427">
        <v>0</v>
      </c>
      <c r="D24" s="281"/>
      <c r="E24" s="239" t="s">
        <v>273</v>
      </c>
      <c r="F24" s="430">
        <v>0</v>
      </c>
      <c r="G24" s="18"/>
      <c r="H24" s="15"/>
    </row>
    <row r="25" spans="1:8" ht="49.5" customHeight="1" thickBot="1">
      <c r="A25" s="270"/>
      <c r="B25" s="242" t="s">
        <v>271</v>
      </c>
      <c r="C25" s="432">
        <v>0</v>
      </c>
      <c r="D25" s="277"/>
      <c r="E25" s="241" t="s">
        <v>274</v>
      </c>
      <c r="F25" s="433">
        <v>2725139</v>
      </c>
      <c r="G25" s="18"/>
      <c r="H25" s="15"/>
    </row>
    <row r="26" spans="1:8" ht="15" customHeight="1" thickBot="1">
      <c r="A26" s="270"/>
      <c r="B26" s="310"/>
      <c r="C26" s="311"/>
      <c r="D26" s="312"/>
      <c r="E26" s="310"/>
      <c r="F26" s="313"/>
      <c r="G26" s="18"/>
      <c r="H26" s="15"/>
    </row>
    <row r="27" spans="1:8" ht="21" customHeight="1" thickBot="1">
      <c r="A27" s="270"/>
      <c r="B27" s="347" t="s">
        <v>328</v>
      </c>
      <c r="C27" s="327"/>
      <c r="D27" s="327"/>
      <c r="E27" s="327"/>
      <c r="F27" s="328"/>
      <c r="G27" s="18"/>
      <c r="H27" s="15"/>
    </row>
    <row r="28" spans="1:8" ht="30.75" customHeight="1" thickBot="1">
      <c r="A28" s="270"/>
      <c r="B28" s="340" t="s">
        <v>238</v>
      </c>
      <c r="C28" s="341"/>
      <c r="D28" s="260"/>
      <c r="E28" s="340" t="s">
        <v>239</v>
      </c>
      <c r="F28" s="341"/>
      <c r="G28" s="18"/>
      <c r="H28" s="15"/>
    </row>
    <row r="29" spans="1:8" ht="49.5" customHeight="1" hidden="1" thickBot="1">
      <c r="A29" s="270"/>
      <c r="B29" s="342"/>
      <c r="C29" s="343"/>
      <c r="D29" s="278"/>
      <c r="E29" s="342"/>
      <c r="F29" s="343"/>
      <c r="G29" s="18"/>
      <c r="H29" s="15"/>
    </row>
    <row r="30" spans="1:8" ht="49.5" customHeight="1">
      <c r="A30" s="270"/>
      <c r="B30" s="243" t="s">
        <v>329</v>
      </c>
      <c r="C30" s="426">
        <v>0</v>
      </c>
      <c r="D30" s="281"/>
      <c r="E30" s="243" t="s">
        <v>332</v>
      </c>
      <c r="F30" s="429">
        <v>0</v>
      </c>
      <c r="G30" s="18"/>
      <c r="H30" s="15"/>
    </row>
    <row r="31" spans="1:8" ht="49.5" customHeight="1">
      <c r="A31" s="270"/>
      <c r="B31" s="244" t="s">
        <v>330</v>
      </c>
      <c r="C31" s="427">
        <v>0</v>
      </c>
      <c r="D31" s="281"/>
      <c r="E31" s="239" t="s">
        <v>333</v>
      </c>
      <c r="F31" s="430">
        <v>0</v>
      </c>
      <c r="G31" s="18"/>
      <c r="H31" s="15"/>
    </row>
    <row r="32" spans="1:8" ht="49.5" customHeight="1" thickBot="1">
      <c r="A32" s="270"/>
      <c r="B32" s="242" t="s">
        <v>331</v>
      </c>
      <c r="C32" s="432">
        <v>0</v>
      </c>
      <c r="D32" s="277"/>
      <c r="E32" s="241" t="s">
        <v>334</v>
      </c>
      <c r="F32" s="433">
        <v>51369</v>
      </c>
      <c r="G32" s="18"/>
      <c r="H32" s="15"/>
    </row>
    <row r="33" spans="1:8" ht="14.2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47" t="s">
        <v>234</v>
      </c>
      <c r="C34" s="327"/>
      <c r="D34" s="327"/>
      <c r="E34" s="327"/>
      <c r="F34" s="328"/>
      <c r="G34" s="273"/>
      <c r="H34" s="15"/>
    </row>
    <row r="35" spans="1:8" ht="15" customHeight="1">
      <c r="A35" s="271"/>
      <c r="B35" s="340" t="s">
        <v>238</v>
      </c>
      <c r="C35" s="341"/>
      <c r="D35" s="260"/>
      <c r="E35" s="340" t="s">
        <v>239</v>
      </c>
      <c r="F35" s="341"/>
      <c r="G35" s="18"/>
      <c r="H35" s="15"/>
    </row>
    <row r="36" spans="1:8" ht="14.25" thickBot="1">
      <c r="A36" s="272"/>
      <c r="B36" s="342"/>
      <c r="C36" s="343"/>
      <c r="D36" s="278"/>
      <c r="E36" s="342"/>
      <c r="F36" s="343"/>
      <c r="G36" s="18"/>
      <c r="H36" s="15"/>
    </row>
    <row r="37" spans="1:8" ht="49.5" customHeight="1">
      <c r="A37" s="270"/>
      <c r="B37" s="243" t="s">
        <v>212</v>
      </c>
      <c r="C37" s="434">
        <f>C8+C16+C23+C30</f>
        <v>0</v>
      </c>
      <c r="D37" s="279"/>
      <c r="E37" s="243" t="s">
        <v>215</v>
      </c>
      <c r="F37" s="436">
        <f>F8+F16+F23+F30</f>
        <v>0</v>
      </c>
      <c r="G37" s="18"/>
      <c r="H37" s="15"/>
    </row>
    <row r="38" spans="1:8" ht="49.5" customHeight="1">
      <c r="A38" s="270"/>
      <c r="B38" s="244" t="s">
        <v>242</v>
      </c>
      <c r="C38" s="434">
        <f>C9+C17+C24+C31</f>
        <v>0</v>
      </c>
      <c r="D38" s="279"/>
      <c r="E38" s="239" t="s">
        <v>214</v>
      </c>
      <c r="F38" s="436">
        <f>F9+F17+F24+F31</f>
        <v>433113</v>
      </c>
      <c r="G38" s="18"/>
      <c r="H38" s="15"/>
    </row>
    <row r="39" spans="1:8" ht="61.5" customHeight="1" thickBot="1">
      <c r="A39" s="270"/>
      <c r="B39" s="241" t="s">
        <v>213</v>
      </c>
      <c r="C39" s="435">
        <f>C10+C18+C25+C32</f>
        <v>0</v>
      </c>
      <c r="D39" s="280"/>
      <c r="E39" s="241" t="s">
        <v>216</v>
      </c>
      <c r="F39" s="437">
        <f>F10+F18+F25+F32</f>
        <v>12997172</v>
      </c>
      <c r="G39" s="18"/>
      <c r="H39" s="15"/>
    </row>
    <row r="40" spans="1:8" ht="13.5">
      <c r="A40" s="18"/>
      <c r="B40" s="18"/>
      <c r="C40" s="18"/>
      <c r="D40" s="18"/>
      <c r="E40" s="18"/>
      <c r="F40" s="18"/>
      <c r="G40" s="18"/>
      <c r="H40" s="15"/>
    </row>
    <row r="41" spans="1:8" ht="13.5">
      <c r="A41" s="18"/>
      <c r="B41" s="18"/>
      <c r="C41" s="18"/>
      <c r="D41" s="18"/>
      <c r="E41" s="18"/>
      <c r="F41" s="18"/>
      <c r="G41" s="18"/>
      <c r="H41" s="15"/>
    </row>
    <row r="42" spans="1:8" ht="13.5">
      <c r="A42" s="18"/>
      <c r="B42" s="18"/>
      <c r="C42" s="18"/>
      <c r="D42" s="18"/>
      <c r="E42" s="18"/>
      <c r="F42" s="18"/>
      <c r="G42" s="18"/>
      <c r="H42" s="15"/>
    </row>
    <row r="43" spans="1:8" ht="13.5">
      <c r="A43" s="18"/>
      <c r="B43" s="18"/>
      <c r="C43" s="18"/>
      <c r="D43" s="18"/>
      <c r="E43" s="18"/>
      <c r="F43" s="18"/>
      <c r="G43" s="18"/>
      <c r="H43" s="15"/>
    </row>
    <row r="44" spans="1:8" ht="13.5">
      <c r="A44" s="18"/>
      <c r="B44" s="18"/>
      <c r="C44" s="18"/>
      <c r="D44" s="18"/>
      <c r="E44" s="18"/>
      <c r="F44" s="18"/>
      <c r="G44" s="18"/>
      <c r="H44" s="15"/>
    </row>
    <row r="45" spans="1:7" ht="13.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27:F27"/>
    <mergeCell ref="B28:C29"/>
    <mergeCell ref="E28:F29"/>
    <mergeCell ref="B20:F20"/>
    <mergeCell ref="B21:C22"/>
    <mergeCell ref="E21:F22"/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7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P8" sqref="P8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" thickBot="1">
      <c r="A1" s="344" t="s">
        <v>227</v>
      </c>
      <c r="B1" s="345"/>
      <c r="C1" s="345"/>
      <c r="D1" s="345"/>
      <c r="E1" s="345"/>
      <c r="F1" s="345"/>
      <c r="G1" s="345"/>
      <c r="H1" s="345"/>
      <c r="I1" s="396"/>
      <c r="J1" s="396"/>
      <c r="K1" s="396"/>
      <c r="L1" s="396"/>
      <c r="M1" s="396"/>
      <c r="N1" s="334"/>
      <c r="O1" s="397"/>
      <c r="P1" s="15"/>
    </row>
    <row r="2" spans="1:16" ht="14.2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98"/>
      <c r="J2" s="399"/>
      <c r="K2" s="399"/>
      <c r="L2" s="399"/>
      <c r="M2" s="399"/>
      <c r="N2" s="399"/>
      <c r="O2" s="400"/>
      <c r="P2" s="15"/>
    </row>
    <row r="3" spans="1:16" ht="15" thickBot="1">
      <c r="A3" s="100" t="s">
        <v>2</v>
      </c>
      <c r="B3" s="101">
        <f>'Financial Data'!C3</f>
        <v>41121</v>
      </c>
      <c r="C3" s="102"/>
      <c r="D3" s="103"/>
      <c r="E3" s="103"/>
      <c r="F3" s="103"/>
      <c r="G3" s="103"/>
      <c r="H3" s="103"/>
      <c r="I3" s="401"/>
      <c r="J3" s="402"/>
      <c r="K3" s="402"/>
      <c r="L3" s="402"/>
      <c r="M3" s="402"/>
      <c r="N3" s="402"/>
      <c r="O3" s="403"/>
      <c r="P3" s="15"/>
    </row>
    <row r="4" spans="1:23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06" t="s">
        <v>170</v>
      </c>
      <c r="B5" s="407"/>
      <c r="C5" s="407"/>
      <c r="D5" s="407"/>
      <c r="E5" s="324"/>
      <c r="F5" s="325"/>
      <c r="G5" s="209"/>
      <c r="H5" s="34"/>
      <c r="I5" s="12"/>
      <c r="J5" s="12"/>
      <c r="K5" s="405" t="s">
        <v>113</v>
      </c>
      <c r="L5" s="34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53" t="s">
        <v>235</v>
      </c>
      <c r="B6" s="258">
        <v>2009</v>
      </c>
      <c r="C6" s="254">
        <v>2010</v>
      </c>
      <c r="D6" s="254">
        <v>2011</v>
      </c>
      <c r="E6" s="259">
        <v>2012</v>
      </c>
      <c r="F6" s="259" t="s">
        <v>236</v>
      </c>
      <c r="G6" s="209"/>
      <c r="H6" s="34"/>
      <c r="I6" s="12"/>
      <c r="J6" s="12"/>
      <c r="K6" s="342"/>
      <c r="L6" s="34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55" t="s">
        <v>150</v>
      </c>
      <c r="B7" s="438">
        <v>0.31</v>
      </c>
      <c r="C7" s="439">
        <v>1.92</v>
      </c>
      <c r="D7" s="439">
        <v>0</v>
      </c>
      <c r="E7" s="440">
        <v>0</v>
      </c>
      <c r="F7" s="441">
        <f>SUM(B7:E7)</f>
        <v>2.23</v>
      </c>
      <c r="G7" s="240"/>
      <c r="H7" s="34"/>
      <c r="I7" s="12"/>
      <c r="J7" s="12"/>
      <c r="K7" s="83" t="s">
        <v>114</v>
      </c>
      <c r="L7" s="449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56" t="s">
        <v>155</v>
      </c>
      <c r="B8" s="442">
        <v>3.98</v>
      </c>
      <c r="C8" s="443">
        <v>7.06</v>
      </c>
      <c r="D8" s="443">
        <v>11.87</v>
      </c>
      <c r="E8" s="444">
        <v>9.9</v>
      </c>
      <c r="F8" s="441">
        <f>SUM(B8:E8)</f>
        <v>32.809999999999995</v>
      </c>
      <c r="G8" s="240"/>
      <c r="H8" s="34"/>
      <c r="I8" s="12"/>
      <c r="J8" s="12"/>
      <c r="K8" s="84" t="s">
        <v>115</v>
      </c>
      <c r="L8" s="450">
        <v>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57" t="s">
        <v>156</v>
      </c>
      <c r="B9" s="445">
        <v>4.11</v>
      </c>
      <c r="C9" s="446">
        <v>16.68</v>
      </c>
      <c r="D9" s="446">
        <v>23.74</v>
      </c>
      <c r="E9" s="447">
        <v>14.04</v>
      </c>
      <c r="F9" s="448">
        <f>SUM(B9:E9)</f>
        <v>58.57</v>
      </c>
      <c r="G9" s="240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40" t="s">
        <v>49</v>
      </c>
      <c r="B11" s="351"/>
      <c r="C11" s="340" t="s">
        <v>111</v>
      </c>
      <c r="D11" s="350"/>
      <c r="E11" s="351"/>
      <c r="F11" s="340" t="s">
        <v>5</v>
      </c>
      <c r="G11" s="404"/>
      <c r="H11" s="350"/>
      <c r="I11" s="351"/>
      <c r="J11" s="340" t="s">
        <v>110</v>
      </c>
      <c r="K11" s="350"/>
      <c r="L11" s="351"/>
      <c r="M11" s="363" t="s">
        <v>139</v>
      </c>
      <c r="N11" s="364"/>
      <c r="O11" s="365"/>
      <c r="P11" s="29"/>
    </row>
    <row r="12" spans="1:15" s="28" customFormat="1" ht="15" thickBot="1">
      <c r="A12" s="347" t="s">
        <v>50</v>
      </c>
      <c r="B12" s="365"/>
      <c r="C12" s="347" t="s">
        <v>50</v>
      </c>
      <c r="D12" s="364"/>
      <c r="E12" s="365"/>
      <c r="F12" s="347" t="s">
        <v>50</v>
      </c>
      <c r="G12" s="370"/>
      <c r="H12" s="370"/>
      <c r="I12" s="371"/>
      <c r="J12" s="347" t="s">
        <v>50</v>
      </c>
      <c r="K12" s="370"/>
      <c r="L12" s="371"/>
      <c r="M12" s="366" t="s">
        <v>50</v>
      </c>
      <c r="N12" s="367"/>
      <c r="O12" s="368"/>
    </row>
    <row r="13" spans="1:16" s="17" customFormat="1" ht="45.75" customHeight="1" thickBot="1">
      <c r="A13" s="104" t="s">
        <v>53</v>
      </c>
      <c r="B13" s="451">
        <v>0</v>
      </c>
      <c r="C13" s="105"/>
      <c r="D13" s="106" t="s">
        <v>53</v>
      </c>
      <c r="E13" s="452">
        <v>0</v>
      </c>
      <c r="F13" s="78"/>
      <c r="G13" s="217"/>
      <c r="H13" s="49" t="s">
        <v>174</v>
      </c>
      <c r="I13" s="454">
        <v>2</v>
      </c>
      <c r="J13" s="105"/>
      <c r="K13" s="229" t="s">
        <v>142</v>
      </c>
      <c r="L13" s="459">
        <v>3</v>
      </c>
      <c r="M13" s="119"/>
      <c r="N13" s="139" t="s">
        <v>134</v>
      </c>
      <c r="O13" s="449">
        <v>0</v>
      </c>
      <c r="P13" s="118"/>
    </row>
    <row r="14" spans="1:16" s="17" customFormat="1" ht="29.25" thickBot="1">
      <c r="A14" s="385"/>
      <c r="B14" s="386"/>
      <c r="C14" s="107"/>
      <c r="D14" s="77" t="s">
        <v>54</v>
      </c>
      <c r="E14" s="453">
        <v>0</v>
      </c>
      <c r="F14" s="80"/>
      <c r="G14" s="218"/>
      <c r="H14" s="76" t="s">
        <v>173</v>
      </c>
      <c r="I14" s="455">
        <v>46</v>
      </c>
      <c r="J14" s="80"/>
      <c r="K14" s="230" t="s">
        <v>143</v>
      </c>
      <c r="L14" s="460" t="s">
        <v>339</v>
      </c>
      <c r="M14" s="120"/>
      <c r="N14" s="138" t="s">
        <v>133</v>
      </c>
      <c r="O14" s="464">
        <v>0</v>
      </c>
      <c r="P14" s="20"/>
    </row>
    <row r="15" spans="1:16" s="17" customFormat="1" ht="42.75">
      <c r="A15" s="387"/>
      <c r="B15" s="388"/>
      <c r="C15" s="390"/>
      <c r="D15" s="391"/>
      <c r="E15" s="392"/>
      <c r="F15" s="80"/>
      <c r="G15" s="218"/>
      <c r="H15" s="76" t="s">
        <v>109</v>
      </c>
      <c r="I15" s="455">
        <v>2</v>
      </c>
      <c r="J15" s="80"/>
      <c r="K15" s="230" t="s">
        <v>121</v>
      </c>
      <c r="L15" s="460">
        <v>0</v>
      </c>
      <c r="M15" s="120"/>
      <c r="N15" s="137" t="s">
        <v>135</v>
      </c>
      <c r="O15" s="464">
        <v>0</v>
      </c>
      <c r="P15" s="20"/>
    </row>
    <row r="16" spans="1:16" s="17" customFormat="1" ht="43.5" thickBot="1">
      <c r="A16" s="387"/>
      <c r="B16" s="388"/>
      <c r="C16" s="393"/>
      <c r="D16" s="394"/>
      <c r="E16" s="395"/>
      <c r="F16" s="80"/>
      <c r="G16" s="218"/>
      <c r="H16" s="79" t="s">
        <v>210</v>
      </c>
      <c r="I16" s="456">
        <v>0</v>
      </c>
      <c r="J16" s="80"/>
      <c r="K16" s="228" t="s">
        <v>149</v>
      </c>
      <c r="L16" s="461">
        <v>0</v>
      </c>
      <c r="M16" s="238"/>
      <c r="N16" s="210" t="s">
        <v>140</v>
      </c>
      <c r="O16" s="465">
        <v>0</v>
      </c>
      <c r="P16" s="20"/>
    </row>
    <row r="17" spans="1:16" s="17" customFormat="1" ht="28.5">
      <c r="A17" s="389"/>
      <c r="B17" s="388"/>
      <c r="C17" s="393"/>
      <c r="D17" s="394"/>
      <c r="E17" s="395"/>
      <c r="F17" s="81"/>
      <c r="G17" s="219"/>
      <c r="H17" s="79" t="s">
        <v>55</v>
      </c>
      <c r="I17" s="457">
        <v>0</v>
      </c>
      <c r="J17" s="225"/>
      <c r="K17" s="228" t="s">
        <v>141</v>
      </c>
      <c r="L17" s="462">
        <v>0</v>
      </c>
      <c r="M17" s="352"/>
      <c r="N17" s="353"/>
      <c r="O17" s="354"/>
      <c r="P17" s="20"/>
    </row>
    <row r="18" spans="1:16" s="17" customFormat="1" ht="43.5" thickBot="1">
      <c r="A18" s="389"/>
      <c r="B18" s="388"/>
      <c r="C18" s="393"/>
      <c r="D18" s="394"/>
      <c r="E18" s="395"/>
      <c r="F18" s="82"/>
      <c r="G18" s="220"/>
      <c r="H18" s="234" t="s">
        <v>237</v>
      </c>
      <c r="I18" s="458">
        <v>0</v>
      </c>
      <c r="J18" s="226"/>
      <c r="K18" s="231" t="s">
        <v>211</v>
      </c>
      <c r="L18" s="463">
        <v>0</v>
      </c>
      <c r="M18" s="352"/>
      <c r="N18" s="355"/>
      <c r="O18" s="356"/>
      <c r="P18" s="20"/>
    </row>
    <row r="19" spans="1:16" s="17" customFormat="1" ht="15" thickBot="1">
      <c r="A19" s="389"/>
      <c r="B19" s="388"/>
      <c r="C19" s="393"/>
      <c r="D19" s="394"/>
      <c r="E19" s="395"/>
      <c r="F19" s="232"/>
      <c r="G19" s="233"/>
      <c r="J19" s="205"/>
      <c r="K19" s="369"/>
      <c r="L19" s="354"/>
      <c r="M19" s="352"/>
      <c r="N19" s="355"/>
      <c r="O19" s="356"/>
      <c r="P19" s="20"/>
    </row>
    <row r="20" spans="1:16" ht="15" thickBot="1">
      <c r="A20" s="384" t="s">
        <v>122</v>
      </c>
      <c r="B20" s="365"/>
      <c r="C20" s="357" t="s">
        <v>122</v>
      </c>
      <c r="D20" s="358"/>
      <c r="E20" s="358"/>
      <c r="F20" s="357" t="s">
        <v>122</v>
      </c>
      <c r="G20" s="358"/>
      <c r="H20" s="358"/>
      <c r="I20" s="359"/>
      <c r="J20" s="357" t="s">
        <v>122</v>
      </c>
      <c r="K20" s="358"/>
      <c r="L20" s="359"/>
      <c r="M20" s="360" t="s">
        <v>122</v>
      </c>
      <c r="N20" s="361"/>
      <c r="O20" s="362"/>
      <c r="P20" s="15"/>
    </row>
    <row r="21" spans="1:16" ht="43.5" thickBot="1">
      <c r="A21" s="91" t="s">
        <v>53</v>
      </c>
      <c r="B21" s="466">
        <v>14</v>
      </c>
      <c r="C21" s="92"/>
      <c r="D21" s="93" t="s">
        <v>53</v>
      </c>
      <c r="E21" s="467">
        <v>0</v>
      </c>
      <c r="F21" s="112"/>
      <c r="G21" s="221"/>
      <c r="H21" s="113" t="s">
        <v>109</v>
      </c>
      <c r="I21" s="469">
        <v>49</v>
      </c>
      <c r="J21" s="114"/>
      <c r="K21" s="211" t="s">
        <v>121</v>
      </c>
      <c r="L21" s="473">
        <v>71</v>
      </c>
      <c r="M21" s="212"/>
      <c r="N21" s="213" t="s">
        <v>134</v>
      </c>
      <c r="O21" s="449">
        <v>29</v>
      </c>
      <c r="P21" s="15"/>
    </row>
    <row r="22" spans="1:16" ht="43.5" thickBot="1">
      <c r="A22" s="372"/>
      <c r="B22" s="373"/>
      <c r="C22" s="115"/>
      <c r="D22" s="58" t="s">
        <v>54</v>
      </c>
      <c r="E22" s="468">
        <v>0</v>
      </c>
      <c r="F22" s="95"/>
      <c r="G22" s="222"/>
      <c r="H22" s="94" t="s">
        <v>210</v>
      </c>
      <c r="I22" s="470">
        <v>1</v>
      </c>
      <c r="J22" s="96"/>
      <c r="K22" s="214" t="s">
        <v>149</v>
      </c>
      <c r="L22" s="470">
        <v>0</v>
      </c>
      <c r="M22" s="215"/>
      <c r="N22" s="216" t="s">
        <v>133</v>
      </c>
      <c r="O22" s="464">
        <v>1979</v>
      </c>
      <c r="P22" s="15"/>
    </row>
    <row r="23" spans="1:16" ht="28.5">
      <c r="A23" s="374"/>
      <c r="B23" s="375"/>
      <c r="C23" s="380"/>
      <c r="D23" s="381"/>
      <c r="E23" s="373"/>
      <c r="F23" s="116"/>
      <c r="G23" s="223"/>
      <c r="H23" s="94" t="s">
        <v>55</v>
      </c>
      <c r="I23" s="470">
        <v>11</v>
      </c>
      <c r="J23" s="97"/>
      <c r="K23" s="214" t="s">
        <v>141</v>
      </c>
      <c r="L23" s="470">
        <v>53</v>
      </c>
      <c r="M23" s="215"/>
      <c r="N23" s="216" t="s">
        <v>135</v>
      </c>
      <c r="O23" s="464">
        <v>11887</v>
      </c>
      <c r="P23" s="15"/>
    </row>
    <row r="24" spans="1:16" ht="43.5" thickBot="1">
      <c r="A24" s="376"/>
      <c r="B24" s="377"/>
      <c r="C24" s="376"/>
      <c r="D24" s="382"/>
      <c r="E24" s="377"/>
      <c r="F24" s="117"/>
      <c r="G24" s="224"/>
      <c r="H24" s="252" t="s">
        <v>237</v>
      </c>
      <c r="I24" s="471">
        <v>2</v>
      </c>
      <c r="J24" s="227"/>
      <c r="K24" s="228" t="s">
        <v>211</v>
      </c>
      <c r="L24" s="462">
        <v>0</v>
      </c>
      <c r="M24" s="235"/>
      <c r="N24" s="236" t="s">
        <v>140</v>
      </c>
      <c r="O24" s="475">
        <v>5</v>
      </c>
      <c r="P24" s="15"/>
    </row>
    <row r="25" spans="1:16" ht="46.5" customHeight="1" thickBot="1">
      <c r="A25" s="378"/>
      <c r="B25" s="379"/>
      <c r="C25" s="378"/>
      <c r="D25" s="383"/>
      <c r="E25" s="379"/>
      <c r="F25" s="250"/>
      <c r="G25" s="251"/>
      <c r="H25" s="237" t="s">
        <v>120</v>
      </c>
      <c r="I25" s="472">
        <f>SUM(I21:I24)</f>
        <v>63</v>
      </c>
      <c r="J25" s="249"/>
      <c r="K25" s="247" t="s">
        <v>120</v>
      </c>
      <c r="L25" s="474">
        <f>SUM(L21:L24)</f>
        <v>124</v>
      </c>
      <c r="M25" s="248"/>
      <c r="N25" s="348"/>
      <c r="O25" s="349"/>
      <c r="P25" s="15"/>
    </row>
    <row r="26" spans="1:15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formatCells="0" formatRows="0" insertRows="0"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1" sqref="B11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8" t="s">
        <v>228</v>
      </c>
      <c r="B1" s="409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41121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12.75">
      <c r="A6" s="125">
        <v>1</v>
      </c>
      <c r="B6" s="50" t="s">
        <v>335</v>
      </c>
    </row>
    <row r="7" spans="1:2" ht="12.75">
      <c r="A7" s="126">
        <v>2</v>
      </c>
      <c r="B7" s="50" t="s">
        <v>336</v>
      </c>
    </row>
    <row r="8" spans="1:2" ht="12.75">
      <c r="A8" s="126">
        <v>3</v>
      </c>
      <c r="B8" s="50"/>
    </row>
    <row r="9" spans="1:2" ht="12.75">
      <c r="A9" s="126">
        <v>4</v>
      </c>
      <c r="B9" s="50"/>
    </row>
    <row r="10" spans="1:2" ht="12.75">
      <c r="A10" s="126">
        <v>5</v>
      </c>
      <c r="B10" s="50"/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337</v>
      </c>
    </row>
    <row r="19" spans="1:2" ht="12.75">
      <c r="A19" s="126">
        <v>2</v>
      </c>
      <c r="B19" s="50" t="s">
        <v>338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K6" sqref="K6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9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3.25" customHeight="1" thickBot="1">
      <c r="A1" s="344" t="s">
        <v>229</v>
      </c>
      <c r="B1" s="415"/>
      <c r="C1" s="334"/>
      <c r="D1" s="334"/>
      <c r="E1" s="334"/>
      <c r="F1" s="334"/>
      <c r="G1" s="334"/>
      <c r="H1" s="334"/>
      <c r="I1" s="334"/>
      <c r="J1" s="397"/>
      <c r="K1" s="135"/>
    </row>
    <row r="2" spans="1:11" ht="26.25" customHeight="1">
      <c r="A2" s="130" t="s">
        <v>1</v>
      </c>
      <c r="B2" s="133" t="str">
        <f>'Financial Data'!C2</f>
        <v>General Services Administration - OIG</v>
      </c>
      <c r="C2" s="134"/>
      <c r="D2" s="416"/>
      <c r="E2" s="417"/>
      <c r="F2" s="417"/>
      <c r="G2" s="417"/>
      <c r="H2" s="417"/>
      <c r="I2" s="417"/>
      <c r="J2" s="418"/>
      <c r="K2" s="121"/>
    </row>
    <row r="3" spans="1:11" ht="27" customHeight="1" thickBot="1">
      <c r="A3" s="131" t="s">
        <v>2</v>
      </c>
      <c r="B3" s="132">
        <f>'Financial Data'!C3</f>
        <v>41121</v>
      </c>
      <c r="C3" s="90"/>
      <c r="D3" s="419"/>
      <c r="E3" s="420"/>
      <c r="F3" s="420"/>
      <c r="G3" s="420"/>
      <c r="H3" s="420"/>
      <c r="I3" s="420"/>
      <c r="J3" s="421"/>
      <c r="K3" s="121"/>
    </row>
    <row r="4" spans="1:11" s="141" customFormat="1" ht="15" thickBot="1">
      <c r="A4" s="147"/>
      <c r="B4" s="148"/>
      <c r="C4" s="144"/>
      <c r="D4" s="144"/>
      <c r="E4" s="411"/>
      <c r="F4" s="411"/>
      <c r="G4" s="394"/>
      <c r="H4" s="394"/>
      <c r="I4" s="394"/>
      <c r="J4" s="394"/>
      <c r="K4" s="121"/>
    </row>
    <row r="5" spans="1:11" ht="15" customHeight="1" thickBot="1">
      <c r="A5" s="412" t="s">
        <v>144</v>
      </c>
      <c r="B5" s="413"/>
      <c r="C5" s="413"/>
      <c r="D5" s="413"/>
      <c r="E5" s="413"/>
      <c r="F5" s="413"/>
      <c r="G5" s="413"/>
      <c r="H5" s="413"/>
      <c r="I5" s="413"/>
      <c r="J5" s="414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7" t="s">
        <v>166</v>
      </c>
      <c r="G6" s="151" t="s">
        <v>137</v>
      </c>
      <c r="H6" s="151" t="s">
        <v>138</v>
      </c>
      <c r="I6" s="151" t="s">
        <v>169</v>
      </c>
      <c r="J6" s="156" t="s">
        <v>165</v>
      </c>
      <c r="K6" s="121"/>
    </row>
    <row r="7" spans="1:11" ht="12.75">
      <c r="A7" s="145">
        <v>1</v>
      </c>
      <c r="B7" s="155"/>
      <c r="C7" s="50"/>
      <c r="D7" s="50"/>
      <c r="E7" s="50"/>
      <c r="F7" s="197"/>
      <c r="G7" s="50"/>
      <c r="H7" s="155"/>
      <c r="I7" s="166">
        <f>G7*H7</f>
        <v>0</v>
      </c>
      <c r="J7" s="206"/>
      <c r="K7" s="121"/>
    </row>
    <row r="8" spans="1:11" ht="12.75">
      <c r="A8" s="145">
        <f>A7+1</f>
        <v>2</v>
      </c>
      <c r="B8" s="50"/>
      <c r="C8" s="50"/>
      <c r="D8" s="50"/>
      <c r="E8" s="50"/>
      <c r="F8" s="197"/>
      <c r="G8" s="50"/>
      <c r="H8" s="50"/>
      <c r="I8" s="166">
        <f aca="true" t="shared" si="0" ref="I8:I21">G8*H8</f>
        <v>0</v>
      </c>
      <c r="J8" s="206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7"/>
      <c r="G9" s="50"/>
      <c r="H9" s="50"/>
      <c r="I9" s="166">
        <f t="shared" si="0"/>
        <v>0</v>
      </c>
      <c r="J9" s="206"/>
    </row>
    <row r="10" spans="1:10" ht="12.75">
      <c r="A10" s="145">
        <f t="shared" si="1"/>
        <v>4</v>
      </c>
      <c r="B10" s="50"/>
      <c r="C10" s="50"/>
      <c r="D10" s="50"/>
      <c r="E10" s="50"/>
      <c r="F10" s="197"/>
      <c r="G10" s="50"/>
      <c r="H10" s="50"/>
      <c r="I10" s="166">
        <f t="shared" si="0"/>
        <v>0</v>
      </c>
      <c r="J10" s="206"/>
    </row>
    <row r="11" spans="1:10" ht="12.75">
      <c r="A11" s="145">
        <f t="shared" si="1"/>
        <v>5</v>
      </c>
      <c r="B11" s="50"/>
      <c r="C11" s="50"/>
      <c r="D11" s="50"/>
      <c r="E11" s="50"/>
      <c r="F11" s="197"/>
      <c r="G11" s="50"/>
      <c r="H11" s="50"/>
      <c r="I11" s="166">
        <f t="shared" si="0"/>
        <v>0</v>
      </c>
      <c r="J11" s="206"/>
    </row>
    <row r="12" spans="1:10" ht="12.75">
      <c r="A12" s="145">
        <f t="shared" si="1"/>
        <v>6</v>
      </c>
      <c r="B12" s="50"/>
      <c r="C12" s="50"/>
      <c r="D12" s="50"/>
      <c r="E12" s="50"/>
      <c r="F12" s="197"/>
      <c r="G12" s="50"/>
      <c r="H12" s="50"/>
      <c r="I12" s="166">
        <f t="shared" si="0"/>
        <v>0</v>
      </c>
      <c r="J12" s="206"/>
    </row>
    <row r="13" spans="1:10" ht="12.75">
      <c r="A13" s="145">
        <f t="shared" si="1"/>
        <v>7</v>
      </c>
      <c r="B13" s="50"/>
      <c r="C13" s="50"/>
      <c r="D13" s="50"/>
      <c r="E13" s="50"/>
      <c r="F13" s="197"/>
      <c r="G13" s="50"/>
      <c r="H13" s="50"/>
      <c r="I13" s="166">
        <f t="shared" si="0"/>
        <v>0</v>
      </c>
      <c r="J13" s="206"/>
    </row>
    <row r="14" spans="1:10" ht="12.75">
      <c r="A14" s="145">
        <f t="shared" si="1"/>
        <v>8</v>
      </c>
      <c r="B14" s="50"/>
      <c r="C14" s="50"/>
      <c r="D14" s="50"/>
      <c r="E14" s="50"/>
      <c r="F14" s="197"/>
      <c r="G14" s="50"/>
      <c r="H14" s="50"/>
      <c r="I14" s="166">
        <f t="shared" si="0"/>
        <v>0</v>
      </c>
      <c r="J14" s="206"/>
    </row>
    <row r="15" spans="1:10" ht="12.75">
      <c r="A15" s="145">
        <f t="shared" si="1"/>
        <v>9</v>
      </c>
      <c r="B15" s="50"/>
      <c r="C15" s="50"/>
      <c r="D15" s="50"/>
      <c r="E15" s="50"/>
      <c r="F15" s="197"/>
      <c r="G15" s="50"/>
      <c r="H15" s="50"/>
      <c r="I15" s="166">
        <f t="shared" si="0"/>
        <v>0</v>
      </c>
      <c r="J15" s="206"/>
    </row>
    <row r="16" spans="1:10" ht="12.75">
      <c r="A16" s="145">
        <f t="shared" si="1"/>
        <v>10</v>
      </c>
      <c r="B16" s="50"/>
      <c r="C16" s="50"/>
      <c r="D16" s="50"/>
      <c r="E16" s="50"/>
      <c r="F16" s="197"/>
      <c r="G16" s="50"/>
      <c r="H16" s="50"/>
      <c r="I16" s="166">
        <f t="shared" si="0"/>
        <v>0</v>
      </c>
      <c r="J16" s="206"/>
    </row>
    <row r="17" spans="1:10" ht="12.75">
      <c r="A17" s="145">
        <f t="shared" si="1"/>
        <v>11</v>
      </c>
      <c r="B17" s="50"/>
      <c r="C17" s="50"/>
      <c r="D17" s="50"/>
      <c r="E17" s="50"/>
      <c r="F17" s="197"/>
      <c r="G17" s="50"/>
      <c r="H17" s="50"/>
      <c r="I17" s="166">
        <f t="shared" si="0"/>
        <v>0</v>
      </c>
      <c r="J17" s="206"/>
    </row>
    <row r="18" spans="1:10" ht="12.75">
      <c r="A18" s="145">
        <f t="shared" si="1"/>
        <v>12</v>
      </c>
      <c r="B18" s="50"/>
      <c r="C18" s="50"/>
      <c r="D18" s="50"/>
      <c r="E18" s="50"/>
      <c r="F18" s="197"/>
      <c r="G18" s="50"/>
      <c r="H18" s="50"/>
      <c r="I18" s="166">
        <f t="shared" si="0"/>
        <v>0</v>
      </c>
      <c r="J18" s="206"/>
    </row>
    <row r="19" spans="1:10" ht="12.75">
      <c r="A19" s="145">
        <f t="shared" si="1"/>
        <v>13</v>
      </c>
      <c r="B19" s="50"/>
      <c r="C19" s="50"/>
      <c r="D19" s="50"/>
      <c r="E19" s="50"/>
      <c r="F19" s="197"/>
      <c r="G19" s="50"/>
      <c r="H19" s="50"/>
      <c r="I19" s="166">
        <f t="shared" si="0"/>
        <v>0</v>
      </c>
      <c r="J19" s="206"/>
    </row>
    <row r="20" spans="1:10" ht="12.75">
      <c r="A20" s="145">
        <f t="shared" si="1"/>
        <v>14</v>
      </c>
      <c r="B20" s="50"/>
      <c r="C20" s="50"/>
      <c r="D20" s="50"/>
      <c r="E20" s="50"/>
      <c r="F20" s="197"/>
      <c r="G20" s="50"/>
      <c r="H20" s="50"/>
      <c r="I20" s="166">
        <f t="shared" si="0"/>
        <v>0</v>
      </c>
      <c r="J20" s="206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8"/>
      <c r="G21" s="146"/>
      <c r="H21" s="146"/>
      <c r="I21" s="207">
        <f t="shared" si="0"/>
        <v>0</v>
      </c>
      <c r="J21" s="208"/>
      <c r="L21" s="121"/>
    </row>
    <row r="22" spans="1:16" s="141" customFormat="1" ht="13.5" thickBot="1">
      <c r="A22" s="142"/>
      <c r="B22" s="143"/>
      <c r="C22" s="144"/>
      <c r="D22" s="144"/>
      <c r="E22" s="144"/>
      <c r="F22" s="158"/>
      <c r="G22" s="161" t="s">
        <v>168</v>
      </c>
      <c r="H22" s="167">
        <f>SUM(H7:H21)</f>
        <v>0</v>
      </c>
      <c r="I22" s="164">
        <f>SUM(I7:I21)</f>
        <v>0</v>
      </c>
      <c r="J22" s="144"/>
      <c r="K22" s="162"/>
      <c r="L22" s="162"/>
      <c r="N22" s="162"/>
      <c r="P22" s="165"/>
    </row>
    <row r="23" spans="1:10" s="141" customFormat="1" ht="13.5" thickBot="1">
      <c r="A23" s="142"/>
      <c r="B23" s="143"/>
      <c r="C23" s="144"/>
      <c r="D23" s="144"/>
      <c r="E23" s="144"/>
      <c r="F23" s="158"/>
      <c r="G23" s="144"/>
      <c r="H23" s="144"/>
      <c r="I23" s="144"/>
      <c r="J23" s="144"/>
    </row>
    <row r="24" spans="1:7" s="141" customFormat="1" ht="13.5" thickBot="1">
      <c r="A24" s="410" t="s">
        <v>145</v>
      </c>
      <c r="B24" s="361"/>
      <c r="C24" s="361"/>
      <c r="D24" s="361"/>
      <c r="E24" s="367"/>
      <c r="F24" s="368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60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9"/>
      <c r="D26" s="50"/>
      <c r="E26" s="50"/>
      <c r="F26" s="200"/>
      <c r="H26" s="1"/>
      <c r="I26" s="1"/>
      <c r="J26" s="1"/>
    </row>
    <row r="27" spans="1:10" ht="12.75">
      <c r="A27" s="145">
        <f>A26+1</f>
        <v>2</v>
      </c>
      <c r="B27" s="50"/>
      <c r="C27" s="199"/>
      <c r="D27" s="50"/>
      <c r="E27" s="50"/>
      <c r="F27" s="200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9"/>
      <c r="D28" s="50"/>
      <c r="E28" s="50"/>
      <c r="F28" s="200"/>
      <c r="H28" s="1"/>
      <c r="I28" s="1"/>
      <c r="J28" s="1"/>
    </row>
    <row r="29" spans="1:10" ht="12.75">
      <c r="A29" s="145">
        <f t="shared" si="2"/>
        <v>4</v>
      </c>
      <c r="B29" s="50"/>
      <c r="C29" s="199"/>
      <c r="D29" s="50"/>
      <c r="E29" s="50"/>
      <c r="F29" s="200"/>
      <c r="H29" s="1"/>
      <c r="I29" s="1"/>
      <c r="J29" s="1"/>
    </row>
    <row r="30" spans="1:10" ht="12.75">
      <c r="A30" s="145">
        <f t="shared" si="2"/>
        <v>5</v>
      </c>
      <c r="B30" s="50"/>
      <c r="C30" s="199"/>
      <c r="D30" s="50"/>
      <c r="E30" s="50"/>
      <c r="F30" s="200"/>
      <c r="H30" s="1"/>
      <c r="I30" s="1"/>
      <c r="J30" s="1"/>
    </row>
    <row r="31" spans="1:10" ht="12.75">
      <c r="A31" s="145">
        <f t="shared" si="2"/>
        <v>6</v>
      </c>
      <c r="B31" s="50"/>
      <c r="C31" s="199"/>
      <c r="D31" s="50"/>
      <c r="E31" s="50"/>
      <c r="F31" s="200"/>
      <c r="H31" s="1"/>
      <c r="I31" s="1"/>
      <c r="J31" s="1"/>
    </row>
    <row r="32" spans="1:10" ht="12.75">
      <c r="A32" s="145">
        <f t="shared" si="2"/>
        <v>7</v>
      </c>
      <c r="B32" s="50"/>
      <c r="C32" s="199"/>
      <c r="D32" s="50"/>
      <c r="E32" s="50"/>
      <c r="F32" s="200"/>
      <c r="H32" s="1"/>
      <c r="I32" s="1"/>
      <c r="J32" s="1"/>
    </row>
    <row r="33" spans="1:10" ht="12.75">
      <c r="A33" s="145">
        <f t="shared" si="2"/>
        <v>8</v>
      </c>
      <c r="B33" s="50"/>
      <c r="C33" s="199"/>
      <c r="D33" s="50"/>
      <c r="E33" s="50"/>
      <c r="F33" s="200"/>
      <c r="H33" s="1"/>
      <c r="I33" s="1"/>
      <c r="J33" s="1"/>
    </row>
    <row r="34" spans="1:10" ht="12.75">
      <c r="A34" s="145">
        <f t="shared" si="2"/>
        <v>9</v>
      </c>
      <c r="B34" s="168"/>
      <c r="C34" s="201"/>
      <c r="D34" s="168"/>
      <c r="E34" s="168"/>
      <c r="F34" s="202"/>
      <c r="H34" s="1"/>
      <c r="I34" s="1"/>
      <c r="J34" s="1"/>
    </row>
    <row r="35" spans="1:10" ht="13.5" thickBot="1">
      <c r="A35" s="145">
        <f t="shared" si="2"/>
        <v>10</v>
      </c>
      <c r="B35" s="146"/>
      <c r="C35" s="203"/>
      <c r="D35" s="146"/>
      <c r="E35" s="146"/>
      <c r="F35" s="204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4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5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5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2"/>
      <c r="I22" s="162"/>
      <c r="J22" s="163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2012-08-02T14:19:45Z</cp:lastPrinted>
  <dcterms:created xsi:type="dcterms:W3CDTF">2009-02-26T10:56:03Z</dcterms:created>
  <dcterms:modified xsi:type="dcterms:W3CDTF">2012-08-14T13:16:10Z</dcterms:modified>
  <cp:category/>
  <cp:version/>
  <cp:contentType/>
  <cp:contentStatus/>
</cp:coreProperties>
</file>